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mc:AlternateContent xmlns:mc="http://schemas.openxmlformats.org/markup-compatibility/2006">
    <mc:Choice Requires="x15">
      <x15ac:absPath xmlns:x15ac="http://schemas.microsoft.com/office/spreadsheetml/2010/11/ac" url="\\s-adm-pr-fp-01\gsausers$\magazma\Documents\Cost Engineering\CS Template\"/>
    </mc:Choice>
  </mc:AlternateContent>
  <xr:revisionPtr revIDLastSave="0" documentId="8_{7F1ADB3F-B4F2-49A5-99B4-86CA91D3AA31}" xr6:coauthVersionLast="36" xr6:coauthVersionMax="36" xr10:uidLastSave="{00000000-0000-0000-0000-000000000000}"/>
  <bookViews>
    <workbookView xWindow="0" yWindow="0" windowWidth="30720" windowHeight="13620" tabRatio="914" xr2:uid="{4F340712-D5C6-4596-88B8-81C7043E1537}"/>
  </bookViews>
  <sheets>
    <sheet name="General Instructions" sheetId="1" r:id="rId1"/>
    <sheet name="Comments" sheetId="2" r:id="rId2"/>
    <sheet name="Instructions PCS-A1" sheetId="3" r:id="rId3"/>
    <sheet name="A1" sheetId="4" r:id="rId4"/>
    <sheet name="Instructions PCS-A2" sheetId="5" r:id="rId5"/>
    <sheet name="A2" sheetId="6" r:id="rId6"/>
    <sheet name="A2 Exhibit A" sheetId="7" r:id="rId7"/>
    <sheet name="A2 Exhibit B" sheetId="8" r:id="rId8"/>
    <sheet name="Instructions PCS-A4" sheetId="9" r:id="rId9"/>
    <sheet name="A4" sheetId="10" r:id="rId10"/>
    <sheet name="Instructions PCS-A6" sheetId="11" r:id="rId11"/>
    <sheet name="A6" sheetId="12" r:id="rId12"/>
    <sheet name="Instructions PCS-A8" sheetId="13" r:id="rId13"/>
    <sheet name="A8" sheetId="14" r:id="rId14"/>
    <sheet name="Instructions PCS-A10 " sheetId="15" r:id="rId15"/>
    <sheet name="A10" sheetId="16" r:id="rId16"/>
    <sheet name="Instructions PCS-A15" sheetId="18" r:id="rId17"/>
    <sheet name="A15" sheetId="19" r:id="rId18"/>
    <sheet name="Instructions PCS-A15.1 " sheetId="21" state="hidden" r:id="rId19"/>
    <sheet name="A15.1" sheetId="22" state="hidden" r:id="rId20"/>
    <sheet name="Cost Sheets Values" sheetId="24" state="hidden" r:id="rId21"/>
    <sheet name="Instructions PCS-FUP" sheetId="29" r:id="rId22"/>
    <sheet name="PCS FUP " sheetId="25" r:id="rId23"/>
    <sheet name="PCS FUP  p2" sheetId="32" r:id="rId24"/>
    <sheet name="FUP Exhibit A p2" sheetId="33" state="hidden" r:id="rId25"/>
    <sheet name="PCS FUP  p3" sheetId="34" r:id="rId26"/>
    <sheet name="FUP Exhibit A p3" sheetId="35" state="hidden" r:id="rId27"/>
    <sheet name="PCS FUP  p4" sheetId="38" r:id="rId28"/>
    <sheet name="FUP Exhibit A p4" sheetId="39" state="hidden" r:id="rId29"/>
    <sheet name="PCS FUP  p5" sheetId="40" r:id="rId30"/>
    <sheet name="FUP Exhibit A p5" sheetId="41" state="hidden" r:id="rId31"/>
    <sheet name="Instructions FUP WBS" sheetId="30" state="hidden" r:id="rId32"/>
    <sheet name="FUP WBS" sheetId="26" state="hidden" r:id="rId33"/>
    <sheet name="FupDataValidation" sheetId="37" state="hidden" r:id="rId34"/>
    <sheet name="PCS FUP  p6" sheetId="49" r:id="rId35"/>
    <sheet name="PCS FUP  p7" sheetId="50" r:id="rId36"/>
    <sheet name="PCS FUP  p8" sheetId="51" r:id="rId37"/>
    <sheet name="PCS FUP  Unprotected" sheetId="52" r:id="rId38"/>
    <sheet name="FUP Exhibit A" sheetId="27" r:id="rId39"/>
    <sheet name="FWC prices" sheetId="48" r:id="rId40"/>
    <sheet name="Instructions WBS for FUP" sheetId="45" r:id="rId41"/>
    <sheet name="FUP WPs" sheetId="31" state="hidden" r:id="rId42"/>
    <sheet name="SC1 Baseline" sheetId="42" r:id="rId43"/>
    <sheet name="SC1 Options" sheetId="43" r:id="rId44"/>
    <sheet name="SE Baseline" sheetId="44" r:id="rId45"/>
    <sheet name="Evaluation price" sheetId="47" r:id="rId46"/>
  </sheets>
  <externalReferences>
    <externalReference r:id="rId47"/>
  </externalReferences>
  <definedNames>
    <definedName name="Cost_Sheets_Version" localSheetId="39">'[1]Cost Sheets Values'!$J$3</definedName>
    <definedName name="Cost_Sheets_Version">'Cost Sheets Values'!$J$3</definedName>
    <definedName name="Country_Code" localSheetId="39">'[1]Cost Sheets Values'!$D$3:$D$70</definedName>
    <definedName name="Country_Code">'Cost Sheets Values'!$D$3:$D$70</definedName>
    <definedName name="Country_name" localSheetId="39">'[1]Cost Sheets Values'!$C$3:$C$70</definedName>
    <definedName name="Country_name">'Cost Sheets Values'!$C$3:$C$70</definedName>
    <definedName name="OLE_LINK1" localSheetId="4">'Instructions PCS-A2'!$B$55</definedName>
    <definedName name="_xlnm.Print_Area" localSheetId="3">'A1'!$B$6:$H$54</definedName>
    <definedName name="_xlnm.Print_Area" localSheetId="15">'A10'!$B$5:$Q$59</definedName>
    <definedName name="_xlnm.Print_Area" localSheetId="17">'A15'!$B$5:$Q$48</definedName>
    <definedName name="_xlnm.Print_Area" localSheetId="19">'A15.1'!$B$5:$O$43</definedName>
    <definedName name="_xlnm.Print_Area" localSheetId="5">'A2'!$B$5:$J$66</definedName>
    <definedName name="_xlnm.Print_Area" localSheetId="6">'A2 Exhibit A'!$B$5:$I$60</definedName>
    <definedName name="_xlnm.Print_Area" localSheetId="7">'A2 Exhibit B'!$B$5:$O$41</definedName>
    <definedName name="_xlnm.Print_Area" localSheetId="9">'A4'!$B$5:$F$59</definedName>
    <definedName name="_xlnm.Print_Area" localSheetId="11">'A6'!$B$5:$F$61</definedName>
    <definedName name="_xlnm.Print_Area" localSheetId="13">'A8'!$B$5:$Q$60</definedName>
    <definedName name="_xlnm.Print_Area" localSheetId="1">Comments!$B$5:$F$58</definedName>
    <definedName name="_xlnm.Print_Area" localSheetId="38">'FUP Exhibit A'!$B$5:$I$60</definedName>
    <definedName name="_xlnm.Print_Area" localSheetId="24">'FUP Exhibit A p2'!$B$5:$I$60</definedName>
    <definedName name="_xlnm.Print_Area" localSheetId="26">'FUP Exhibit A p3'!$B$5:$I$60</definedName>
    <definedName name="_xlnm.Print_Area" localSheetId="28">'FUP Exhibit A p4'!$B$5:$I$60</definedName>
    <definedName name="_xlnm.Print_Area" localSheetId="30">'FUP Exhibit A p5'!$B$5:$I$60</definedName>
    <definedName name="_xlnm.Print_Area" localSheetId="32">'FUP WBS'!$B$5:$G$59</definedName>
    <definedName name="_xlnm.Print_Area" localSheetId="41">'FUP WPs'!$B$5:$G$59</definedName>
    <definedName name="_xlnm.Print_Area" localSheetId="0">'General Instructions'!$B$1:$E$39</definedName>
    <definedName name="_xlnm.Print_Area" localSheetId="2">'Instructions PCS-A1'!$B$5:$B$53</definedName>
    <definedName name="_xlnm.Print_Area" localSheetId="14">'Instructions PCS-A10 '!$B$2:$B$24</definedName>
    <definedName name="_xlnm.Print_Area" localSheetId="16">'Instructions PCS-A15'!$B$2:$B$22</definedName>
    <definedName name="_xlnm.Print_Area" localSheetId="18">'Instructions PCS-A15.1 '!$B$2:$B$33</definedName>
    <definedName name="_xlnm.Print_Area" localSheetId="4">'Instructions PCS-A2'!$B$2:$B$125</definedName>
    <definedName name="_xlnm.Print_Area" localSheetId="8">'Instructions PCS-A4'!$B$2:$B$15</definedName>
    <definedName name="_xlnm.Print_Area" localSheetId="10">'Instructions PCS-A6'!$B$2:$B$26</definedName>
    <definedName name="_xlnm.Print_Area" localSheetId="12">'Instructions PCS-A8'!$B$6:$B$23</definedName>
    <definedName name="_xlnm.Print_Area" localSheetId="22">'PCS FUP '!$B$5:$Q$60</definedName>
    <definedName name="_xlnm.Print_Area" localSheetId="23">'PCS FUP  p2'!$B$5:$Q$60</definedName>
    <definedName name="_xlnm.Print_Area" localSheetId="25">'PCS FUP  p3'!$B$5:$Q$60</definedName>
    <definedName name="_xlnm.Print_Area" localSheetId="27">'PCS FUP  p4'!$B$5:$Q$60</definedName>
    <definedName name="_xlnm.Print_Area" localSheetId="29">'PCS FUP  p5'!$B$5:$Q$60</definedName>
    <definedName name="_xlnm.Print_Area" localSheetId="34">'PCS FUP  p6'!$B$5:$Q$60</definedName>
    <definedName name="_xlnm.Print_Area" localSheetId="35">'PCS FUP  p7'!$B$5:$Q$60</definedName>
    <definedName name="_xlnm.Print_Area" localSheetId="36">'PCS FUP  p8'!$B$5:$Q$60</definedName>
    <definedName name="_xlnm.Print_Area" localSheetId="37">'PCS FUP  Unprotected'!$B$5:$Q$60</definedName>
    <definedName name="_xlnm.Print_Area" localSheetId="42">'SC1 Baseline'!$B$5:$G$59</definedName>
    <definedName name="_xlnm.Print_Area" localSheetId="43">'SC1 Options'!$B$5:$G$59</definedName>
    <definedName name="_xlnm.Print_Area" localSheetId="44">'SE Baseline'!$B$5:$G$59</definedName>
    <definedName name="Type_of_Price" localSheetId="39">'[1]Cost Sheets Values'!$M$3:$M$10</definedName>
    <definedName name="Type_of_Price">'Cost Sheets Values'!$M$3:$M$10</definedName>
    <definedName name="Years_list" localSheetId="39">'[1]Cost Sheets Values'!$G$3:$G$53</definedName>
    <definedName name="Years_list">'Cost Sheets Values'!$G$3:$G$53</definedName>
    <definedName name="Z_1AB4241F_EBED_45D9_A2D6_AC50F0066C8A_.wvu.PrintArea" localSheetId="3" hidden="1">'A1'!$B$6:$H$54</definedName>
    <definedName name="Z_1AB4241F_EBED_45D9_A2D6_AC50F0066C8A_.wvu.PrintArea" localSheetId="5" hidden="1">'A2'!$B$6:$J$68</definedName>
    <definedName name="Z_1AB4241F_EBED_45D9_A2D6_AC50F0066C8A_.wvu.PrintArea" localSheetId="6" hidden="1">'A2 Exhibit A'!$B$6:$I$60</definedName>
    <definedName name="Z_1AB4241F_EBED_45D9_A2D6_AC50F0066C8A_.wvu.PrintArea" localSheetId="7" hidden="1">'A2 Exhibit B'!$B$6:$O$41</definedName>
    <definedName name="Z_1AB4241F_EBED_45D9_A2D6_AC50F0066C8A_.wvu.PrintArea" localSheetId="13" hidden="1">'A8'!$B$6:$Q$66</definedName>
    <definedName name="Z_1AB4241F_EBED_45D9_A2D6_AC50F0066C8A_.wvu.PrintArea" localSheetId="1" hidden="1">Comments!$B$6:$F$58</definedName>
    <definedName name="Z_1AB4241F_EBED_45D9_A2D6_AC50F0066C8A_.wvu.PrintArea" localSheetId="38" hidden="1">'FUP Exhibit A'!$B$6:$I$60</definedName>
    <definedName name="Z_1AB4241F_EBED_45D9_A2D6_AC50F0066C8A_.wvu.PrintArea" localSheetId="24" hidden="1">'FUP Exhibit A p2'!$B$6:$I$60</definedName>
    <definedName name="Z_1AB4241F_EBED_45D9_A2D6_AC50F0066C8A_.wvu.PrintArea" localSheetId="26" hidden="1">'FUP Exhibit A p3'!$B$6:$I$60</definedName>
    <definedName name="Z_1AB4241F_EBED_45D9_A2D6_AC50F0066C8A_.wvu.PrintArea" localSheetId="28" hidden="1">'FUP Exhibit A p4'!$B$6:$I$60</definedName>
    <definedName name="Z_1AB4241F_EBED_45D9_A2D6_AC50F0066C8A_.wvu.PrintArea" localSheetId="30" hidden="1">'FUP Exhibit A p5'!$B$6:$I$60</definedName>
    <definedName name="Z_1AB4241F_EBED_45D9_A2D6_AC50F0066C8A_.wvu.PrintArea" localSheetId="2" hidden="1">'Instructions PCS-A1'!$B$5:$B$53</definedName>
    <definedName name="Z_1AB4241F_EBED_45D9_A2D6_AC50F0066C8A_.wvu.PrintArea" localSheetId="4" hidden="1">'Instructions PCS-A2'!$B$4:$B$125</definedName>
    <definedName name="Z_1AB4241F_EBED_45D9_A2D6_AC50F0066C8A_.wvu.PrintArea" localSheetId="12" hidden="1">'Instructions PCS-A8'!$B$6:$B$23</definedName>
    <definedName name="Z_1AB4241F_EBED_45D9_A2D6_AC50F0066C8A_.wvu.PrintArea" localSheetId="22" hidden="1">'PCS FUP '!$B$6:$Q$66</definedName>
    <definedName name="Z_1AB4241F_EBED_45D9_A2D6_AC50F0066C8A_.wvu.PrintArea" localSheetId="23" hidden="1">'PCS FUP  p2'!$B$6:$Q$66</definedName>
    <definedName name="Z_1AB4241F_EBED_45D9_A2D6_AC50F0066C8A_.wvu.PrintArea" localSheetId="25" hidden="1">'PCS FUP  p3'!$B$6:$Q$66</definedName>
    <definedName name="Z_1AB4241F_EBED_45D9_A2D6_AC50F0066C8A_.wvu.PrintArea" localSheetId="27" hidden="1">'PCS FUP  p4'!$B$6:$Q$66</definedName>
    <definedName name="Z_1AB4241F_EBED_45D9_A2D6_AC50F0066C8A_.wvu.PrintArea" localSheetId="29" hidden="1">'PCS FUP  p5'!$B$6:$Q$66</definedName>
    <definedName name="Z_1AB4241F_EBED_45D9_A2D6_AC50F0066C8A_.wvu.PrintArea" localSheetId="34" hidden="1">'PCS FUP  p6'!$B$6:$Q$66</definedName>
    <definedName name="Z_1AB4241F_EBED_45D9_A2D6_AC50F0066C8A_.wvu.PrintArea" localSheetId="35" hidden="1">'PCS FUP  p7'!$B$6:$Q$66</definedName>
    <definedName name="Z_1AB4241F_EBED_45D9_A2D6_AC50F0066C8A_.wvu.PrintArea" localSheetId="36" hidden="1">'PCS FUP  p8'!$B$6:$Q$66</definedName>
    <definedName name="Z_1AB4241F_EBED_45D9_A2D6_AC50F0066C8A_.wvu.PrintArea" localSheetId="37" hidden="1">'PCS FUP  Unprotected'!$B$6:$Q$66</definedName>
    <definedName name="Z_45440B60_45BE_457E_87FE_D1088D164E44_.wvu.PrintArea" localSheetId="3" hidden="1">'A1'!$B$6:$H$54</definedName>
    <definedName name="Z_45440B60_45BE_457E_87FE_D1088D164E44_.wvu.PrintArea" localSheetId="5" hidden="1">'A2'!$B$6:$J$68</definedName>
    <definedName name="Z_45440B60_45BE_457E_87FE_D1088D164E44_.wvu.PrintArea" localSheetId="6" hidden="1">'A2 Exhibit A'!$B$6:$I$60</definedName>
    <definedName name="Z_45440B60_45BE_457E_87FE_D1088D164E44_.wvu.PrintArea" localSheetId="7" hidden="1">'A2 Exhibit B'!$B$6:$O$41</definedName>
    <definedName name="Z_45440B60_45BE_457E_87FE_D1088D164E44_.wvu.PrintArea" localSheetId="13" hidden="1">'A8'!$B$6:$Q$66</definedName>
    <definedName name="Z_45440B60_45BE_457E_87FE_D1088D164E44_.wvu.PrintArea" localSheetId="1" hidden="1">Comments!$B$6:$F$58</definedName>
    <definedName name="Z_45440B60_45BE_457E_87FE_D1088D164E44_.wvu.PrintArea" localSheetId="38" hidden="1">'FUP Exhibit A'!$B$6:$I$60</definedName>
    <definedName name="Z_45440B60_45BE_457E_87FE_D1088D164E44_.wvu.PrintArea" localSheetId="24" hidden="1">'FUP Exhibit A p2'!$B$6:$I$60</definedName>
    <definedName name="Z_45440B60_45BE_457E_87FE_D1088D164E44_.wvu.PrintArea" localSheetId="26" hidden="1">'FUP Exhibit A p3'!$B$6:$I$60</definedName>
    <definedName name="Z_45440B60_45BE_457E_87FE_D1088D164E44_.wvu.PrintArea" localSheetId="28" hidden="1">'FUP Exhibit A p4'!$B$6:$I$60</definedName>
    <definedName name="Z_45440B60_45BE_457E_87FE_D1088D164E44_.wvu.PrintArea" localSheetId="30" hidden="1">'FUP Exhibit A p5'!$B$6:$I$60</definedName>
    <definedName name="Z_45440B60_45BE_457E_87FE_D1088D164E44_.wvu.PrintArea" localSheetId="2" hidden="1">'Instructions PCS-A1'!$B$5:$B$53</definedName>
    <definedName name="Z_45440B60_45BE_457E_87FE_D1088D164E44_.wvu.PrintArea" localSheetId="4" hidden="1">'Instructions PCS-A2'!$B$4:$B$125</definedName>
    <definedName name="Z_45440B60_45BE_457E_87FE_D1088D164E44_.wvu.PrintArea" localSheetId="12" hidden="1">'Instructions PCS-A8'!$B$6:$B$23</definedName>
    <definedName name="Z_45440B60_45BE_457E_87FE_D1088D164E44_.wvu.PrintArea" localSheetId="22" hidden="1">'PCS FUP '!$B$6:$Q$66</definedName>
    <definedName name="Z_45440B60_45BE_457E_87FE_D1088D164E44_.wvu.PrintArea" localSheetId="23" hidden="1">'PCS FUP  p2'!$B$6:$Q$66</definedName>
    <definedName name="Z_45440B60_45BE_457E_87FE_D1088D164E44_.wvu.PrintArea" localSheetId="25" hidden="1">'PCS FUP  p3'!$B$6:$Q$66</definedName>
    <definedName name="Z_45440B60_45BE_457E_87FE_D1088D164E44_.wvu.PrintArea" localSheetId="27" hidden="1">'PCS FUP  p4'!$B$6:$Q$66</definedName>
    <definedName name="Z_45440B60_45BE_457E_87FE_D1088D164E44_.wvu.PrintArea" localSheetId="29" hidden="1">'PCS FUP  p5'!$B$6:$Q$66</definedName>
    <definedName name="Z_45440B60_45BE_457E_87FE_D1088D164E44_.wvu.PrintArea" localSheetId="34" hidden="1">'PCS FUP  p6'!$B$6:$Q$66</definedName>
    <definedName name="Z_45440B60_45BE_457E_87FE_D1088D164E44_.wvu.PrintArea" localSheetId="35" hidden="1">'PCS FUP  p7'!$B$6:$Q$66</definedName>
    <definedName name="Z_45440B60_45BE_457E_87FE_D1088D164E44_.wvu.PrintArea" localSheetId="36" hidden="1">'PCS FUP  p8'!$B$6:$Q$66</definedName>
    <definedName name="Z_45440B60_45BE_457E_87FE_D1088D164E44_.wvu.PrintArea" localSheetId="37" hidden="1">'PCS FUP  Unprotected'!$B$6:$Q$66</definedName>
    <definedName name="Z_72D2C8F3_BE30_43C0_87E5_ECEB803C12C0_.wvu.PrintArea" localSheetId="15" hidden="1">'A10'!$B$6:$Q$65</definedName>
    <definedName name="Z_72D2C8F3_BE30_43C0_87E5_ECEB803C12C0_.wvu.PrintArea" localSheetId="17" hidden="1">'A15'!$B$6:$Q$48</definedName>
    <definedName name="Z_72D2C8F3_BE30_43C0_87E5_ECEB803C12C0_.wvu.PrintArea" localSheetId="19" hidden="1">'A15.1'!$B$6:$O$42</definedName>
    <definedName name="Z_72D2C8F3_BE30_43C0_87E5_ECEB803C12C0_.wvu.PrintArea" localSheetId="5" hidden="1">'A2'!$B$6:$J$68</definedName>
    <definedName name="Z_72D2C8F3_BE30_43C0_87E5_ECEB803C12C0_.wvu.PrintArea" localSheetId="6" hidden="1">'A2 Exhibit A'!$B$6:$I$60</definedName>
    <definedName name="Z_72D2C8F3_BE30_43C0_87E5_ECEB803C12C0_.wvu.PrintArea" localSheetId="7" hidden="1">'A2 Exhibit B'!$B$6:$O$41</definedName>
    <definedName name="Z_72D2C8F3_BE30_43C0_87E5_ECEB803C12C0_.wvu.PrintArea" localSheetId="11" hidden="1">'A6'!$B$6:$F$63</definedName>
    <definedName name="Z_72D2C8F3_BE30_43C0_87E5_ECEB803C12C0_.wvu.PrintArea" localSheetId="13" hidden="1">'A8'!$B$6:$Q$66</definedName>
    <definedName name="Z_72D2C8F3_BE30_43C0_87E5_ECEB803C12C0_.wvu.PrintArea" localSheetId="1" hidden="1">Comments!$B$6:$F$58</definedName>
    <definedName name="Z_72D2C8F3_BE30_43C0_87E5_ECEB803C12C0_.wvu.PrintArea" localSheetId="38" hidden="1">'FUP Exhibit A'!$B$6:$I$60</definedName>
    <definedName name="Z_72D2C8F3_BE30_43C0_87E5_ECEB803C12C0_.wvu.PrintArea" localSheetId="24" hidden="1">'FUP Exhibit A p2'!$B$6:$I$60</definedName>
    <definedName name="Z_72D2C8F3_BE30_43C0_87E5_ECEB803C12C0_.wvu.PrintArea" localSheetId="26" hidden="1">'FUP Exhibit A p3'!$B$6:$I$60</definedName>
    <definedName name="Z_72D2C8F3_BE30_43C0_87E5_ECEB803C12C0_.wvu.PrintArea" localSheetId="28" hidden="1">'FUP Exhibit A p4'!$B$6:$I$60</definedName>
    <definedName name="Z_72D2C8F3_BE30_43C0_87E5_ECEB803C12C0_.wvu.PrintArea" localSheetId="30" hidden="1">'FUP Exhibit A p5'!$B$6:$I$60</definedName>
    <definedName name="Z_72D2C8F3_BE30_43C0_87E5_ECEB803C12C0_.wvu.PrintArea" localSheetId="14" hidden="1">'Instructions PCS-A10 '!$B$6:$B$25</definedName>
    <definedName name="Z_72D2C8F3_BE30_43C0_87E5_ECEB803C12C0_.wvu.PrintArea" localSheetId="16" hidden="1">'Instructions PCS-A15'!$B$6:$B$23</definedName>
    <definedName name="Z_72D2C8F3_BE30_43C0_87E5_ECEB803C12C0_.wvu.PrintArea" localSheetId="18" hidden="1">'Instructions PCS-A15.1 '!$B$6:$B$30</definedName>
    <definedName name="Z_72D2C8F3_BE30_43C0_87E5_ECEB803C12C0_.wvu.PrintArea" localSheetId="4" hidden="1">'Instructions PCS-A2'!$B$4:$B$125</definedName>
    <definedName name="Z_72D2C8F3_BE30_43C0_87E5_ECEB803C12C0_.wvu.PrintArea" localSheetId="10" hidden="1">'Instructions PCS-A6'!$B$7:$B$26</definedName>
    <definedName name="Z_72D2C8F3_BE30_43C0_87E5_ECEB803C12C0_.wvu.PrintArea" localSheetId="12" hidden="1">'Instructions PCS-A8'!$B$6:$B$23</definedName>
    <definedName name="Z_72D2C8F3_BE30_43C0_87E5_ECEB803C12C0_.wvu.PrintArea" localSheetId="22" hidden="1">'PCS FUP '!$B$6:$Q$66</definedName>
    <definedName name="Z_72D2C8F3_BE30_43C0_87E5_ECEB803C12C0_.wvu.PrintArea" localSheetId="23" hidden="1">'PCS FUP  p2'!$B$6:$Q$66</definedName>
    <definedName name="Z_72D2C8F3_BE30_43C0_87E5_ECEB803C12C0_.wvu.PrintArea" localSheetId="25" hidden="1">'PCS FUP  p3'!$B$6:$Q$66</definedName>
    <definedName name="Z_72D2C8F3_BE30_43C0_87E5_ECEB803C12C0_.wvu.PrintArea" localSheetId="27" hidden="1">'PCS FUP  p4'!$B$6:$Q$66</definedName>
    <definedName name="Z_72D2C8F3_BE30_43C0_87E5_ECEB803C12C0_.wvu.PrintArea" localSheetId="29" hidden="1">'PCS FUP  p5'!$B$6:$Q$66</definedName>
    <definedName name="Z_72D2C8F3_BE30_43C0_87E5_ECEB803C12C0_.wvu.PrintArea" localSheetId="34" hidden="1">'PCS FUP  p6'!$B$6:$Q$66</definedName>
    <definedName name="Z_72D2C8F3_BE30_43C0_87E5_ECEB803C12C0_.wvu.PrintArea" localSheetId="35" hidden="1">'PCS FUP  p7'!$B$6:$Q$66</definedName>
    <definedName name="Z_72D2C8F3_BE30_43C0_87E5_ECEB803C12C0_.wvu.PrintArea" localSheetId="36" hidden="1">'PCS FUP  p8'!$B$6:$Q$66</definedName>
    <definedName name="Z_72D2C8F3_BE30_43C0_87E5_ECEB803C12C0_.wvu.PrintArea" localSheetId="37" hidden="1">'PCS FUP  Unprotected'!$B$6:$Q$66</definedName>
    <definedName name="Z_F4F80A2D_18C8_4FE7_82F4_0BDA4E4545A4_.wvu.PrintArea" localSheetId="3" hidden="1">'A1'!$B$6:$H$54</definedName>
    <definedName name="Z_F4F80A2D_18C8_4FE7_82F4_0BDA4E4545A4_.wvu.PrintArea" localSheetId="15" hidden="1">'A10'!$B$5:$Q$59</definedName>
    <definedName name="Z_F4F80A2D_18C8_4FE7_82F4_0BDA4E4545A4_.wvu.PrintArea" localSheetId="17" hidden="1">'A15'!$B$5:$Q$48</definedName>
    <definedName name="Z_F4F80A2D_18C8_4FE7_82F4_0BDA4E4545A4_.wvu.PrintArea" localSheetId="19" hidden="1">'A15.1'!$B$5:$O$43</definedName>
    <definedName name="Z_F4F80A2D_18C8_4FE7_82F4_0BDA4E4545A4_.wvu.PrintArea" localSheetId="5" hidden="1">'A2'!$B$5:$J$66</definedName>
    <definedName name="Z_F4F80A2D_18C8_4FE7_82F4_0BDA4E4545A4_.wvu.PrintArea" localSheetId="6" hidden="1">'A2 Exhibit A'!$B$5:$I$60</definedName>
    <definedName name="Z_F4F80A2D_18C8_4FE7_82F4_0BDA4E4545A4_.wvu.PrintArea" localSheetId="7" hidden="1">'A2 Exhibit B'!$B$5:$O$41</definedName>
    <definedName name="Z_F4F80A2D_18C8_4FE7_82F4_0BDA4E4545A4_.wvu.PrintArea" localSheetId="9" hidden="1">'A4'!$B$5:$F$59</definedName>
    <definedName name="Z_F4F80A2D_18C8_4FE7_82F4_0BDA4E4545A4_.wvu.PrintArea" localSheetId="11" hidden="1">'A6'!$B$5:$F$61</definedName>
    <definedName name="Z_F4F80A2D_18C8_4FE7_82F4_0BDA4E4545A4_.wvu.PrintArea" localSheetId="13" hidden="1">'A8'!$B$5:$Q$60</definedName>
    <definedName name="Z_F4F80A2D_18C8_4FE7_82F4_0BDA4E4545A4_.wvu.PrintArea" localSheetId="1" hidden="1">Comments!$B$5:$F$58</definedName>
    <definedName name="Z_F4F80A2D_18C8_4FE7_82F4_0BDA4E4545A4_.wvu.PrintArea" localSheetId="38" hidden="1">'FUP Exhibit A'!$B$5:$I$60</definedName>
    <definedName name="Z_F4F80A2D_18C8_4FE7_82F4_0BDA4E4545A4_.wvu.PrintArea" localSheetId="24" hidden="1">'FUP Exhibit A p2'!$B$5:$I$60</definedName>
    <definedName name="Z_F4F80A2D_18C8_4FE7_82F4_0BDA4E4545A4_.wvu.PrintArea" localSheetId="26" hidden="1">'FUP Exhibit A p3'!$B$5:$I$60</definedName>
    <definedName name="Z_F4F80A2D_18C8_4FE7_82F4_0BDA4E4545A4_.wvu.PrintArea" localSheetId="28" hidden="1">'FUP Exhibit A p4'!$B$5:$I$60</definedName>
    <definedName name="Z_F4F80A2D_18C8_4FE7_82F4_0BDA4E4545A4_.wvu.PrintArea" localSheetId="30" hidden="1">'FUP Exhibit A p5'!$B$5:$I$60</definedName>
    <definedName name="Z_F4F80A2D_18C8_4FE7_82F4_0BDA4E4545A4_.wvu.PrintArea" localSheetId="32" hidden="1">'FUP WBS'!$B$5:$G$59</definedName>
    <definedName name="Z_F4F80A2D_18C8_4FE7_82F4_0BDA4E4545A4_.wvu.PrintArea" localSheetId="41" hidden="1">'FUP WPs'!$B$5:$G$59</definedName>
    <definedName name="Z_F4F80A2D_18C8_4FE7_82F4_0BDA4E4545A4_.wvu.PrintArea" localSheetId="0" hidden="1">'General Instructions'!$B$1:$E$39</definedName>
    <definedName name="Z_F4F80A2D_18C8_4FE7_82F4_0BDA4E4545A4_.wvu.PrintArea" localSheetId="2" hidden="1">'Instructions PCS-A1'!$B$5:$B$53</definedName>
    <definedName name="Z_F4F80A2D_18C8_4FE7_82F4_0BDA4E4545A4_.wvu.PrintArea" localSheetId="14" hidden="1">'Instructions PCS-A10 '!$B$2:$B$24</definedName>
    <definedName name="Z_F4F80A2D_18C8_4FE7_82F4_0BDA4E4545A4_.wvu.PrintArea" localSheetId="16" hidden="1">'Instructions PCS-A15'!$B$2:$B$22</definedName>
    <definedName name="Z_F4F80A2D_18C8_4FE7_82F4_0BDA4E4545A4_.wvu.PrintArea" localSheetId="18" hidden="1">'Instructions PCS-A15.1 '!$B$2:$B$33</definedName>
    <definedName name="Z_F4F80A2D_18C8_4FE7_82F4_0BDA4E4545A4_.wvu.PrintArea" localSheetId="4" hidden="1">'Instructions PCS-A2'!$B$2:$B$125</definedName>
    <definedName name="Z_F4F80A2D_18C8_4FE7_82F4_0BDA4E4545A4_.wvu.PrintArea" localSheetId="8" hidden="1">'Instructions PCS-A4'!$B$2:$B$15</definedName>
    <definedName name="Z_F4F80A2D_18C8_4FE7_82F4_0BDA4E4545A4_.wvu.PrintArea" localSheetId="10" hidden="1">'Instructions PCS-A6'!$B$2:$B$26</definedName>
    <definedName name="Z_F4F80A2D_18C8_4FE7_82F4_0BDA4E4545A4_.wvu.PrintArea" localSheetId="12" hidden="1">'Instructions PCS-A8'!$B$6:$B$23</definedName>
    <definedName name="Z_F4F80A2D_18C8_4FE7_82F4_0BDA4E4545A4_.wvu.PrintArea" localSheetId="22" hidden="1">'PCS FUP '!$B$5:$Q$60</definedName>
    <definedName name="Z_F4F80A2D_18C8_4FE7_82F4_0BDA4E4545A4_.wvu.PrintArea" localSheetId="23" hidden="1">'PCS FUP  p2'!$B$5:$Q$60</definedName>
    <definedName name="Z_F4F80A2D_18C8_4FE7_82F4_0BDA4E4545A4_.wvu.PrintArea" localSheetId="25" hidden="1">'PCS FUP  p3'!$B$5:$Q$60</definedName>
    <definedName name="Z_F4F80A2D_18C8_4FE7_82F4_0BDA4E4545A4_.wvu.PrintArea" localSheetId="27" hidden="1">'PCS FUP  p4'!$B$5:$Q$60</definedName>
    <definedName name="Z_F4F80A2D_18C8_4FE7_82F4_0BDA4E4545A4_.wvu.PrintArea" localSheetId="29" hidden="1">'PCS FUP  p5'!$B$5:$Q$60</definedName>
    <definedName name="Z_F4F80A2D_18C8_4FE7_82F4_0BDA4E4545A4_.wvu.PrintArea" localSheetId="34" hidden="1">'PCS FUP  p6'!$B$5:$Q$60</definedName>
    <definedName name="Z_F4F80A2D_18C8_4FE7_82F4_0BDA4E4545A4_.wvu.PrintArea" localSheetId="35" hidden="1">'PCS FUP  p7'!$B$5:$Q$60</definedName>
    <definedName name="Z_F4F80A2D_18C8_4FE7_82F4_0BDA4E4545A4_.wvu.PrintArea" localSheetId="36" hidden="1">'PCS FUP  p8'!$B$5:$Q$60</definedName>
    <definedName name="Z_F4F80A2D_18C8_4FE7_82F4_0BDA4E4545A4_.wvu.PrintArea" localSheetId="37" hidden="1">'PCS FUP  Unprotected'!$B$5:$Q$60</definedName>
    <definedName name="Z_F4F80A2D_18C8_4FE7_82F4_0BDA4E4545A4_.wvu.PrintArea" localSheetId="42" hidden="1">'SC1 Baseline'!$B$5:$G$59</definedName>
    <definedName name="Z_F4F80A2D_18C8_4FE7_82F4_0BDA4E4545A4_.wvu.PrintArea" localSheetId="43" hidden="1">'SC1 Options'!$B$5:$G$59</definedName>
    <definedName name="Z_F4F80A2D_18C8_4FE7_82F4_0BDA4E4545A4_.wvu.PrintArea" localSheetId="44" hidden="1">'SE Baseline'!$B$5:$G$59</definedName>
  </definedNames>
  <calcPr calcId="191028"/>
  <customWorkbookViews>
    <customWorkbookView name="RUZICKA Pavel EXT - Personal View" guid="{F4F80A2D-18C8-4FE7-82F4-0BDA4E4545A4}" mergeInterval="0" personalView="1" maximized="1" xWindow="1912" yWindow="-447" windowWidth="2576" windowHeight="1416" tabRatio="914" activeSheetId="3" showComments="commIndAndComment"/>
    <customWorkbookView name="LIPPI Elena - Personal View" guid="{72D2C8F3-BE30-43C0-87E5-ECEB803C12C0}" mergeInterval="0" personalView="1" xWindow="466" yWindow="108" windowWidth="1646" windowHeight="948" tabRatio="851" activeSheetId="2"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44" l="1"/>
  <c r="F17" i="44"/>
  <c r="F18" i="44"/>
  <c r="F19" i="44"/>
  <c r="F20" i="44"/>
  <c r="F21" i="44"/>
  <c r="F22" i="44"/>
  <c r="F23" i="44"/>
  <c r="F24" i="44"/>
  <c r="F25" i="44"/>
  <c r="F26" i="44"/>
  <c r="F27" i="44"/>
  <c r="F28" i="44"/>
  <c r="F29" i="44"/>
  <c r="F30" i="44"/>
  <c r="F31" i="44"/>
  <c r="F32" i="44"/>
  <c r="F33" i="44"/>
  <c r="F34" i="44"/>
  <c r="F35" i="44"/>
  <c r="F36" i="44"/>
  <c r="F37" i="44"/>
  <c r="F38" i="44"/>
  <c r="F39" i="44"/>
  <c r="F40" i="44"/>
  <c r="F41" i="44"/>
  <c r="F42" i="44"/>
  <c r="F43" i="44"/>
  <c r="F44" i="44"/>
  <c r="F45" i="44"/>
  <c r="F46" i="44"/>
  <c r="F47" i="44"/>
  <c r="F48" i="44"/>
  <c r="F49" i="44"/>
  <c r="F50" i="44"/>
  <c r="F51" i="44"/>
  <c r="F52" i="44"/>
  <c r="F53" i="44"/>
  <c r="F54" i="44"/>
  <c r="F55" i="44"/>
  <c r="F56" i="44"/>
  <c r="F57" i="44"/>
  <c r="F58" i="44"/>
  <c r="F15" i="44"/>
  <c r="G57" i="43"/>
  <c r="F57" i="43"/>
  <c r="F16" i="43"/>
  <c r="F17" i="43"/>
  <c r="F18" i="43"/>
  <c r="F19" i="43"/>
  <c r="F20" i="43"/>
  <c r="F21" i="43"/>
  <c r="F22" i="43"/>
  <c r="F23" i="43"/>
  <c r="F24" i="43"/>
  <c r="F25" i="43"/>
  <c r="F26" i="43"/>
  <c r="F27" i="43"/>
  <c r="F28" i="43"/>
  <c r="F29" i="43"/>
  <c r="F30" i="43"/>
  <c r="F31" i="43"/>
  <c r="F32" i="43"/>
  <c r="F33" i="43"/>
  <c r="F34" i="43"/>
  <c r="F35" i="43"/>
  <c r="F36" i="43"/>
  <c r="F37" i="43"/>
  <c r="F38" i="43"/>
  <c r="F39" i="43"/>
  <c r="F40" i="43"/>
  <c r="F41" i="43"/>
  <c r="F42" i="43"/>
  <c r="F43" i="43"/>
  <c r="F44" i="43"/>
  <c r="F45" i="43"/>
  <c r="F46" i="43"/>
  <c r="F47" i="43"/>
  <c r="F48" i="43"/>
  <c r="F49" i="43"/>
  <c r="F50" i="43"/>
  <c r="F51" i="43"/>
  <c r="F52" i="43"/>
  <c r="F53" i="43"/>
  <c r="F54" i="43"/>
  <c r="F55" i="43"/>
  <c r="F56" i="43"/>
  <c r="F58" i="43"/>
  <c r="F15" i="43"/>
  <c r="G53" i="42"/>
  <c r="G54" i="42"/>
  <c r="G55" i="42"/>
  <c r="F53" i="42"/>
  <c r="F54" i="42"/>
  <c r="F55" i="42"/>
  <c r="G28" i="42"/>
  <c r="G32" i="42"/>
  <c r="G34" i="42"/>
  <c r="G36" i="42"/>
  <c r="G38" i="42"/>
  <c r="F27" i="42"/>
  <c r="G27" i="42" s="1"/>
  <c r="F28" i="42"/>
  <c r="F29" i="42"/>
  <c r="G29" i="42" s="1"/>
  <c r="F30" i="42"/>
  <c r="G30" i="42" s="1"/>
  <c r="F31" i="42"/>
  <c r="G31" i="42" s="1"/>
  <c r="F32" i="42"/>
  <c r="F33" i="42"/>
  <c r="G33" i="42" s="1"/>
  <c r="F34" i="42"/>
  <c r="F35" i="42"/>
  <c r="G35" i="42" s="1"/>
  <c r="F36" i="42"/>
  <c r="F37" i="42"/>
  <c r="G37" i="42" s="1"/>
  <c r="F38" i="42"/>
  <c r="F39" i="42"/>
  <c r="G39" i="42" s="1"/>
  <c r="F16" i="42"/>
  <c r="F17" i="42"/>
  <c r="F18" i="42"/>
  <c r="F19" i="42"/>
  <c r="F20" i="42"/>
  <c r="F21" i="42"/>
  <c r="F22" i="42"/>
  <c r="F23" i="42"/>
  <c r="F24" i="42"/>
  <c r="F25" i="42"/>
  <c r="F26" i="42"/>
  <c r="F40" i="42"/>
  <c r="G40" i="42" s="1"/>
  <c r="F41" i="42"/>
  <c r="F42" i="42"/>
  <c r="G42" i="42" s="1"/>
  <c r="F43" i="42"/>
  <c r="F44" i="42"/>
  <c r="G44" i="42" s="1"/>
  <c r="F45" i="42"/>
  <c r="G45" i="42" s="1"/>
  <c r="F46" i="42"/>
  <c r="F47" i="42"/>
  <c r="G47" i="42" s="1"/>
  <c r="F48" i="42"/>
  <c r="G48" i="42" s="1"/>
  <c r="F49" i="42"/>
  <c r="F50" i="42"/>
  <c r="G50" i="42" s="1"/>
  <c r="F51" i="42"/>
  <c r="F52" i="42"/>
  <c r="G52" i="42" s="1"/>
  <c r="F56" i="42"/>
  <c r="F57" i="42"/>
  <c r="G57" i="42" s="1"/>
  <c r="F58" i="42"/>
  <c r="F15" i="42"/>
  <c r="G41" i="42"/>
  <c r="G43" i="42"/>
  <c r="G46" i="42"/>
  <c r="G49" i="42"/>
  <c r="G51" i="42"/>
  <c r="G56" i="42"/>
  <c r="G58" i="42"/>
  <c r="C99" i="48"/>
  <c r="C100" i="48"/>
  <c r="C101" i="48"/>
  <c r="C102" i="48"/>
  <c r="C103" i="48"/>
  <c r="C104" i="48"/>
  <c r="C105" i="48"/>
  <c r="C106" i="48"/>
  <c r="C107" i="48"/>
  <c r="C108" i="48"/>
  <c r="C109" i="48"/>
  <c r="C98" i="48"/>
  <c r="L43" i="52"/>
  <c r="L47" i="52" s="1"/>
  <c r="L53" i="52" s="1"/>
  <c r="L59" i="52" s="1"/>
  <c r="D43" i="52"/>
  <c r="D47" i="52" s="1"/>
  <c r="D53" i="52" s="1"/>
  <c r="D59" i="52" s="1"/>
  <c r="O41" i="52"/>
  <c r="O43" i="52" s="1"/>
  <c r="O47" i="52" s="1"/>
  <c r="O53" i="52" s="1"/>
  <c r="O59" i="52" s="1"/>
  <c r="N41" i="52"/>
  <c r="N43" i="52" s="1"/>
  <c r="N47" i="52" s="1"/>
  <c r="N53" i="52" s="1"/>
  <c r="N59" i="52" s="1"/>
  <c r="M41" i="52"/>
  <c r="M43" i="52" s="1"/>
  <c r="M47" i="52" s="1"/>
  <c r="M53" i="52" s="1"/>
  <c r="M59" i="52" s="1"/>
  <c r="L41" i="52"/>
  <c r="K41" i="52"/>
  <c r="K43" i="52" s="1"/>
  <c r="K47" i="52" s="1"/>
  <c r="K53" i="52" s="1"/>
  <c r="K59" i="52" s="1"/>
  <c r="J41" i="52"/>
  <c r="J43" i="52" s="1"/>
  <c r="J47" i="52" s="1"/>
  <c r="J53" i="52" s="1"/>
  <c r="J59" i="52" s="1"/>
  <c r="I41" i="52"/>
  <c r="I43" i="52" s="1"/>
  <c r="I47" i="52" s="1"/>
  <c r="I53" i="52" s="1"/>
  <c r="I59" i="52" s="1"/>
  <c r="H41" i="52"/>
  <c r="H43" i="52" s="1"/>
  <c r="H47" i="52" s="1"/>
  <c r="H53" i="52" s="1"/>
  <c r="H59" i="52" s="1"/>
  <c r="G41" i="52"/>
  <c r="G43" i="52" s="1"/>
  <c r="G47" i="52" s="1"/>
  <c r="G53" i="52" s="1"/>
  <c r="G59" i="52" s="1"/>
  <c r="F41" i="52"/>
  <c r="F43" i="52" s="1"/>
  <c r="F47" i="52" s="1"/>
  <c r="F53" i="52" s="1"/>
  <c r="F59" i="52" s="1"/>
  <c r="E41" i="52"/>
  <c r="E43" i="52" s="1"/>
  <c r="E47" i="52" s="1"/>
  <c r="E53" i="52" s="1"/>
  <c r="E59" i="52" s="1"/>
  <c r="D41" i="52"/>
  <c r="O29" i="52"/>
  <c r="N29" i="52"/>
  <c r="M29" i="52"/>
  <c r="L29" i="52"/>
  <c r="K29" i="52"/>
  <c r="J29" i="52"/>
  <c r="I29" i="52"/>
  <c r="H29" i="52"/>
  <c r="G29" i="52"/>
  <c r="F29" i="52"/>
  <c r="E29" i="52"/>
  <c r="D29" i="52"/>
  <c r="B28" i="52"/>
  <c r="B27" i="52"/>
  <c r="B26" i="52"/>
  <c r="B25" i="52"/>
  <c r="B24" i="52"/>
  <c r="B23" i="52"/>
  <c r="B22" i="52"/>
  <c r="B21" i="52"/>
  <c r="D10" i="52"/>
  <c r="N9" i="52"/>
  <c r="D9" i="52"/>
  <c r="D8" i="52"/>
  <c r="Q6" i="52"/>
  <c r="D4" i="52"/>
  <c r="D3" i="52"/>
  <c r="D2" i="52"/>
  <c r="E48" i="6" l="1"/>
  <c r="E42" i="6"/>
  <c r="E43" i="6"/>
  <c r="E44" i="6"/>
  <c r="E45" i="6"/>
  <c r="E46" i="6"/>
  <c r="E47" i="6"/>
  <c r="E49" i="6"/>
  <c r="E41" i="6"/>
  <c r="H35" i="6"/>
  <c r="H36" i="6"/>
  <c r="H37" i="6"/>
  <c r="H38" i="6"/>
  <c r="H34" i="6"/>
  <c r="F35" i="6"/>
  <c r="F36" i="6"/>
  <c r="F37" i="6"/>
  <c r="F38" i="6"/>
  <c r="F34" i="6"/>
  <c r="F20" i="6"/>
  <c r="F21" i="6"/>
  <c r="F22" i="6"/>
  <c r="F23" i="6"/>
  <c r="F24" i="6"/>
  <c r="F25" i="6"/>
  <c r="F26" i="6"/>
  <c r="F27" i="6"/>
  <c r="F28" i="6"/>
  <c r="F29" i="6"/>
  <c r="F30" i="6"/>
  <c r="F19" i="6"/>
  <c r="H20" i="6"/>
  <c r="H21" i="6"/>
  <c r="H22" i="6"/>
  <c r="H23" i="6"/>
  <c r="H24" i="6"/>
  <c r="H25" i="6"/>
  <c r="H26" i="6"/>
  <c r="H27" i="6"/>
  <c r="H28" i="6"/>
  <c r="H29" i="6"/>
  <c r="H30" i="6"/>
  <c r="H19" i="6"/>
  <c r="O43" i="51" l="1"/>
  <c r="O47" i="51" s="1"/>
  <c r="O53" i="51" s="1"/>
  <c r="O59" i="51" s="1"/>
  <c r="C97" i="48" s="1"/>
  <c r="N43" i="51"/>
  <c r="N47" i="51" s="1"/>
  <c r="N53" i="51" s="1"/>
  <c r="N59" i="51" s="1"/>
  <c r="C96" i="48" s="1"/>
  <c r="M43" i="51"/>
  <c r="M47" i="51" s="1"/>
  <c r="M53" i="51" s="1"/>
  <c r="M59" i="51" s="1"/>
  <c r="C95" i="48" s="1"/>
  <c r="L43" i="51"/>
  <c r="L47" i="51" s="1"/>
  <c r="L53" i="51" s="1"/>
  <c r="L59" i="51" s="1"/>
  <c r="C94" i="48" s="1"/>
  <c r="K43" i="51"/>
  <c r="K47" i="51" s="1"/>
  <c r="K53" i="51" s="1"/>
  <c r="K59" i="51" s="1"/>
  <c r="C93" i="48" s="1"/>
  <c r="J43" i="51"/>
  <c r="J47" i="51" s="1"/>
  <c r="J53" i="51" s="1"/>
  <c r="J59" i="51" s="1"/>
  <c r="C92" i="48" s="1"/>
  <c r="I43" i="51"/>
  <c r="I47" i="51" s="1"/>
  <c r="I53" i="51" s="1"/>
  <c r="I59" i="51" s="1"/>
  <c r="C91" i="48" s="1"/>
  <c r="H43" i="51"/>
  <c r="H47" i="51" s="1"/>
  <c r="H53" i="51" s="1"/>
  <c r="H59" i="51" s="1"/>
  <c r="C90" i="48" s="1"/>
  <c r="G43" i="51"/>
  <c r="G47" i="51" s="1"/>
  <c r="G53" i="51" s="1"/>
  <c r="G59" i="51" s="1"/>
  <c r="C89" i="48" s="1"/>
  <c r="F43" i="51"/>
  <c r="F47" i="51" s="1"/>
  <c r="F53" i="51" s="1"/>
  <c r="F59" i="51" s="1"/>
  <c r="C88" i="48" s="1"/>
  <c r="E43" i="51"/>
  <c r="E47" i="51" s="1"/>
  <c r="E53" i="51" s="1"/>
  <c r="E59" i="51" s="1"/>
  <c r="C87" i="48" s="1"/>
  <c r="D43" i="51"/>
  <c r="D47" i="51" s="1"/>
  <c r="D53" i="51" s="1"/>
  <c r="D59" i="51" s="1"/>
  <c r="C86" i="48" s="1"/>
  <c r="O41" i="51"/>
  <c r="N41" i="51"/>
  <c r="M41" i="51"/>
  <c r="L41" i="51"/>
  <c r="K41" i="51"/>
  <c r="J41" i="51"/>
  <c r="I41" i="51"/>
  <c r="H41" i="51"/>
  <c r="G41" i="51"/>
  <c r="F41" i="51"/>
  <c r="E41" i="51"/>
  <c r="D41" i="51"/>
  <c r="O29" i="51"/>
  <c r="N29" i="51"/>
  <c r="M29" i="51"/>
  <c r="L29" i="51"/>
  <c r="K29" i="51"/>
  <c r="J29" i="51"/>
  <c r="I29" i="51"/>
  <c r="H29" i="51"/>
  <c r="G29" i="51"/>
  <c r="F29" i="51"/>
  <c r="E29" i="51"/>
  <c r="D29" i="51"/>
  <c r="B28" i="51"/>
  <c r="B27" i="51"/>
  <c r="B26" i="51"/>
  <c r="B25" i="51"/>
  <c r="B24" i="51"/>
  <c r="B23" i="51"/>
  <c r="B22" i="51"/>
  <c r="B21" i="51"/>
  <c r="D10" i="51"/>
  <c r="N9" i="51"/>
  <c r="D9" i="51"/>
  <c r="D8" i="51"/>
  <c r="Q6" i="51"/>
  <c r="D4" i="51"/>
  <c r="D3" i="51"/>
  <c r="D2" i="51"/>
  <c r="L43" i="50"/>
  <c r="L47" i="50" s="1"/>
  <c r="L53" i="50" s="1"/>
  <c r="L59" i="50" s="1"/>
  <c r="C82" i="48" s="1"/>
  <c r="I43" i="50"/>
  <c r="I47" i="50" s="1"/>
  <c r="I53" i="50" s="1"/>
  <c r="I59" i="50" s="1"/>
  <c r="C79" i="48" s="1"/>
  <c r="D43" i="50"/>
  <c r="D47" i="50" s="1"/>
  <c r="D53" i="50" s="1"/>
  <c r="D59" i="50" s="1"/>
  <c r="C74" i="48" s="1"/>
  <c r="O41" i="50"/>
  <c r="O43" i="50" s="1"/>
  <c r="O47" i="50" s="1"/>
  <c r="O53" i="50" s="1"/>
  <c r="O59" i="50" s="1"/>
  <c r="C85" i="48" s="1"/>
  <c r="N41" i="50"/>
  <c r="N43" i="50" s="1"/>
  <c r="N47" i="50" s="1"/>
  <c r="N53" i="50" s="1"/>
  <c r="N59" i="50" s="1"/>
  <c r="C84" i="48" s="1"/>
  <c r="M41" i="50"/>
  <c r="M43" i="50" s="1"/>
  <c r="M47" i="50" s="1"/>
  <c r="M53" i="50" s="1"/>
  <c r="M59" i="50" s="1"/>
  <c r="C83" i="48" s="1"/>
  <c r="L41" i="50"/>
  <c r="K41" i="50"/>
  <c r="K43" i="50" s="1"/>
  <c r="K47" i="50" s="1"/>
  <c r="K53" i="50" s="1"/>
  <c r="K59" i="50" s="1"/>
  <c r="C81" i="48" s="1"/>
  <c r="J41" i="50"/>
  <c r="J43" i="50" s="1"/>
  <c r="J47" i="50" s="1"/>
  <c r="J53" i="50" s="1"/>
  <c r="J59" i="50" s="1"/>
  <c r="C80" i="48" s="1"/>
  <c r="I41" i="50"/>
  <c r="H41" i="50"/>
  <c r="H43" i="50" s="1"/>
  <c r="H47" i="50" s="1"/>
  <c r="H53" i="50" s="1"/>
  <c r="H59" i="50" s="1"/>
  <c r="C78" i="48" s="1"/>
  <c r="G41" i="50"/>
  <c r="G43" i="50" s="1"/>
  <c r="G47" i="50" s="1"/>
  <c r="G53" i="50" s="1"/>
  <c r="G59" i="50" s="1"/>
  <c r="C77" i="48" s="1"/>
  <c r="F41" i="50"/>
  <c r="F43" i="50" s="1"/>
  <c r="F47" i="50" s="1"/>
  <c r="F53" i="50" s="1"/>
  <c r="F59" i="50" s="1"/>
  <c r="C76" i="48" s="1"/>
  <c r="E41" i="50"/>
  <c r="E43" i="50" s="1"/>
  <c r="E47" i="50" s="1"/>
  <c r="E53" i="50" s="1"/>
  <c r="E59" i="50" s="1"/>
  <c r="C75" i="48" s="1"/>
  <c r="D41" i="50"/>
  <c r="O29" i="50"/>
  <c r="N29" i="50"/>
  <c r="M29" i="50"/>
  <c r="L29" i="50"/>
  <c r="K29" i="50"/>
  <c r="J29" i="50"/>
  <c r="I29" i="50"/>
  <c r="H29" i="50"/>
  <c r="G29" i="50"/>
  <c r="F29" i="50"/>
  <c r="E29" i="50"/>
  <c r="D29" i="50"/>
  <c r="B28" i="50"/>
  <c r="B27" i="50"/>
  <c r="B26" i="50"/>
  <c r="B25" i="50"/>
  <c r="B24" i="50"/>
  <c r="B23" i="50"/>
  <c r="B22" i="50"/>
  <c r="B21" i="50"/>
  <c r="D10" i="50"/>
  <c r="N9" i="50"/>
  <c r="D9" i="50"/>
  <c r="D8" i="50"/>
  <c r="Q6" i="50"/>
  <c r="D4" i="50"/>
  <c r="D3" i="50"/>
  <c r="D2" i="50"/>
  <c r="D7" i="47" l="1"/>
  <c r="D6" i="47"/>
  <c r="M43" i="49"/>
  <c r="M47" i="49" s="1"/>
  <c r="M53" i="49" s="1"/>
  <c r="M59" i="49" s="1"/>
  <c r="C71" i="48" s="1"/>
  <c r="L43" i="49"/>
  <c r="L47" i="49" s="1"/>
  <c r="L53" i="49" s="1"/>
  <c r="L59" i="49" s="1"/>
  <c r="C70" i="48" s="1"/>
  <c r="E43" i="49"/>
  <c r="E47" i="49" s="1"/>
  <c r="E53" i="49" s="1"/>
  <c r="E59" i="49" s="1"/>
  <c r="C63" i="48" s="1"/>
  <c r="D43" i="49"/>
  <c r="D47" i="49" s="1"/>
  <c r="D53" i="49" s="1"/>
  <c r="D59" i="49" s="1"/>
  <c r="O41" i="49"/>
  <c r="O43" i="49" s="1"/>
  <c r="O47" i="49" s="1"/>
  <c r="O53" i="49" s="1"/>
  <c r="O59" i="49" s="1"/>
  <c r="C73" i="48" s="1"/>
  <c r="N41" i="49"/>
  <c r="N43" i="49" s="1"/>
  <c r="N47" i="49" s="1"/>
  <c r="N53" i="49" s="1"/>
  <c r="N59" i="49" s="1"/>
  <c r="C72" i="48" s="1"/>
  <c r="M41" i="49"/>
  <c r="L41" i="49"/>
  <c r="K41" i="49"/>
  <c r="K43" i="49" s="1"/>
  <c r="K47" i="49" s="1"/>
  <c r="K53" i="49" s="1"/>
  <c r="K59" i="49" s="1"/>
  <c r="C69" i="48" s="1"/>
  <c r="J41" i="49"/>
  <c r="J43" i="49" s="1"/>
  <c r="J47" i="49" s="1"/>
  <c r="J53" i="49" s="1"/>
  <c r="J59" i="49" s="1"/>
  <c r="C68" i="48" s="1"/>
  <c r="I41" i="49"/>
  <c r="I43" i="49" s="1"/>
  <c r="I47" i="49" s="1"/>
  <c r="I53" i="49" s="1"/>
  <c r="I59" i="49" s="1"/>
  <c r="C67" i="48" s="1"/>
  <c r="H41" i="49"/>
  <c r="H43" i="49" s="1"/>
  <c r="H47" i="49" s="1"/>
  <c r="H53" i="49" s="1"/>
  <c r="H59" i="49" s="1"/>
  <c r="C66" i="48" s="1"/>
  <c r="G41" i="49"/>
  <c r="G43" i="49" s="1"/>
  <c r="G47" i="49" s="1"/>
  <c r="G53" i="49" s="1"/>
  <c r="G59" i="49" s="1"/>
  <c r="C65" i="48" s="1"/>
  <c r="F41" i="49"/>
  <c r="F43" i="49" s="1"/>
  <c r="F47" i="49" s="1"/>
  <c r="F53" i="49" s="1"/>
  <c r="F59" i="49" s="1"/>
  <c r="C64" i="48" s="1"/>
  <c r="E41" i="49"/>
  <c r="D41" i="49"/>
  <c r="O29" i="49"/>
  <c r="N29" i="49"/>
  <c r="M29" i="49"/>
  <c r="L29" i="49"/>
  <c r="K29" i="49"/>
  <c r="J29" i="49"/>
  <c r="I29" i="49"/>
  <c r="H29" i="49"/>
  <c r="G29" i="49"/>
  <c r="F29" i="49"/>
  <c r="E29" i="49"/>
  <c r="D29" i="49"/>
  <c r="B28" i="49"/>
  <c r="B27" i="49"/>
  <c r="B26" i="49"/>
  <c r="B25" i="49"/>
  <c r="B24" i="49"/>
  <c r="B23" i="49"/>
  <c r="B22" i="49"/>
  <c r="B21" i="49"/>
  <c r="D10" i="49"/>
  <c r="N9" i="49"/>
  <c r="D9" i="49"/>
  <c r="D8" i="49"/>
  <c r="Q6" i="49"/>
  <c r="D4" i="49"/>
  <c r="D3" i="49"/>
  <c r="D2" i="49"/>
  <c r="G24" i="44" l="1"/>
  <c r="C62" i="48"/>
  <c r="G22" i="43"/>
  <c r="C4" i="45"/>
  <c r="C3" i="45"/>
  <c r="C2" i="45"/>
  <c r="G58" i="44"/>
  <c r="G57" i="44"/>
  <c r="G56" i="44"/>
  <c r="G55" i="44"/>
  <c r="G54" i="44"/>
  <c r="G53" i="44"/>
  <c r="G52" i="44"/>
  <c r="G51" i="44"/>
  <c r="C11" i="44"/>
  <c r="E9" i="44"/>
  <c r="C9" i="44"/>
  <c r="C8" i="44"/>
  <c r="G6" i="44"/>
  <c r="D4" i="44"/>
  <c r="D3" i="44"/>
  <c r="D2" i="44"/>
  <c r="G58" i="43"/>
  <c r="C11" i="43"/>
  <c r="E9" i="43"/>
  <c r="C9" i="43"/>
  <c r="C8" i="43"/>
  <c r="G6" i="43"/>
  <c r="D4" i="43"/>
  <c r="D3" i="43"/>
  <c r="D2" i="43"/>
  <c r="G26" i="42"/>
  <c r="G25" i="42"/>
  <c r="G24" i="42"/>
  <c r="C11" i="42"/>
  <c r="E9" i="42"/>
  <c r="C9" i="42"/>
  <c r="C8" i="42"/>
  <c r="G6" i="42"/>
  <c r="D4" i="42"/>
  <c r="D3" i="42"/>
  <c r="D2" i="42"/>
  <c r="G16" i="31"/>
  <c r="G17"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15" i="31"/>
  <c r="D2" i="26"/>
  <c r="I60" i="41"/>
  <c r="G10" i="41"/>
  <c r="D10" i="41"/>
  <c r="G9" i="41"/>
  <c r="D9" i="41"/>
  <c r="G8" i="41"/>
  <c r="D8" i="41"/>
  <c r="I6" i="41"/>
  <c r="D4" i="41"/>
  <c r="D3" i="41"/>
  <c r="D2" i="41"/>
  <c r="M43" i="40"/>
  <c r="M47" i="40"/>
  <c r="M53" i="40"/>
  <c r="M59" i="40" s="1"/>
  <c r="C59" i="48" s="1"/>
  <c r="J43" i="40"/>
  <c r="J47" i="40"/>
  <c r="J53" i="40" s="1"/>
  <c r="J59" i="40" s="1"/>
  <c r="C56" i="48" s="1"/>
  <c r="E43" i="40"/>
  <c r="E47" i="40"/>
  <c r="E53" i="40"/>
  <c r="E59" i="40" s="1"/>
  <c r="C51" i="48" s="1"/>
  <c r="O41" i="40"/>
  <c r="O43" i="40"/>
  <c r="O47" i="40" s="1"/>
  <c r="O53" i="40" s="1"/>
  <c r="O59" i="40" s="1"/>
  <c r="C61" i="48" s="1"/>
  <c r="N41" i="40"/>
  <c r="N43" i="40"/>
  <c r="N47" i="40"/>
  <c r="N53" i="40"/>
  <c r="N59" i="40"/>
  <c r="C60" i="48" s="1"/>
  <c r="G50" i="44" s="1"/>
  <c r="M41" i="40"/>
  <c r="L41" i="40"/>
  <c r="L43" i="40"/>
  <c r="L47" i="40" s="1"/>
  <c r="L53" i="40" s="1"/>
  <c r="L59" i="40" s="1"/>
  <c r="C58" i="48" s="1"/>
  <c r="K41" i="40"/>
  <c r="K43" i="40"/>
  <c r="K47" i="40" s="1"/>
  <c r="K53" i="40" s="1"/>
  <c r="K59" i="40" s="1"/>
  <c r="C57" i="48" s="1"/>
  <c r="J41" i="40"/>
  <c r="I41" i="40"/>
  <c r="I43" i="40"/>
  <c r="I47" i="40"/>
  <c r="I53" i="40"/>
  <c r="I59" i="40" s="1"/>
  <c r="C55" i="48" s="1"/>
  <c r="H41" i="40"/>
  <c r="H43" i="40"/>
  <c r="H47" i="40" s="1"/>
  <c r="H53" i="40" s="1"/>
  <c r="H59" i="40" s="1"/>
  <c r="C54" i="48" s="1"/>
  <c r="G41" i="40"/>
  <c r="G43" i="40"/>
  <c r="G47" i="40" s="1"/>
  <c r="G53" i="40" s="1"/>
  <c r="G59" i="40" s="1"/>
  <c r="C53" i="48" s="1"/>
  <c r="F41" i="40"/>
  <c r="F43" i="40"/>
  <c r="F47" i="40"/>
  <c r="F53" i="40"/>
  <c r="F59" i="40"/>
  <c r="C52" i="48" s="1"/>
  <c r="E41" i="40"/>
  <c r="D41" i="40"/>
  <c r="D43" i="40"/>
  <c r="D47" i="40" s="1"/>
  <c r="D53" i="40" s="1"/>
  <c r="D59" i="40" s="1"/>
  <c r="C50" i="48" s="1"/>
  <c r="G49" i="44" s="1"/>
  <c r="O29" i="40"/>
  <c r="N29" i="40"/>
  <c r="M29" i="40"/>
  <c r="L29" i="40"/>
  <c r="K29" i="40"/>
  <c r="J29" i="40"/>
  <c r="I29" i="40"/>
  <c r="H29" i="40"/>
  <c r="G29" i="40"/>
  <c r="F29" i="40"/>
  <c r="E29" i="40"/>
  <c r="D29" i="40"/>
  <c r="B28" i="40"/>
  <c r="B27" i="40"/>
  <c r="B26" i="40"/>
  <c r="B25" i="40"/>
  <c r="B24" i="40"/>
  <c r="B23" i="40"/>
  <c r="B22" i="40"/>
  <c r="B21" i="40"/>
  <c r="D10" i="40"/>
  <c r="N9" i="40"/>
  <c r="D9" i="40"/>
  <c r="D8" i="40"/>
  <c r="Q6" i="40"/>
  <c r="D4" i="40"/>
  <c r="D3" i="40"/>
  <c r="D2" i="40"/>
  <c r="A48" i="37"/>
  <c r="A47" i="37"/>
  <c r="A46" i="37"/>
  <c r="A45" i="37"/>
  <c r="A44" i="37"/>
  <c r="A43" i="37"/>
  <c r="A42" i="37"/>
  <c r="A41" i="37"/>
  <c r="A40" i="37"/>
  <c r="A39" i="37"/>
  <c r="A38" i="37"/>
  <c r="A1" i="37"/>
  <c r="A28" i="37"/>
  <c r="A29" i="37"/>
  <c r="A30" i="37"/>
  <c r="A31" i="37"/>
  <c r="A32" i="37"/>
  <c r="A33" i="37"/>
  <c r="A34" i="37"/>
  <c r="A35" i="37"/>
  <c r="A36" i="37"/>
  <c r="A37" i="37"/>
  <c r="I60" i="39"/>
  <c r="G10" i="39"/>
  <c r="D10" i="39"/>
  <c r="G9" i="39"/>
  <c r="D9" i="39"/>
  <c r="G8" i="39"/>
  <c r="D8" i="39"/>
  <c r="I6" i="39"/>
  <c r="D4" i="39"/>
  <c r="D3" i="39"/>
  <c r="D2" i="39"/>
  <c r="M43" i="38"/>
  <c r="M47" i="38" s="1"/>
  <c r="M53" i="38" s="1"/>
  <c r="M59" i="38" s="1"/>
  <c r="C47" i="48" s="1"/>
  <c r="K43" i="38"/>
  <c r="K47" i="38" s="1"/>
  <c r="K53" i="38" s="1"/>
  <c r="K59" i="38" s="1"/>
  <c r="C45" i="48" s="1"/>
  <c r="E43" i="38"/>
  <c r="E47" i="38" s="1"/>
  <c r="E53" i="38" s="1"/>
  <c r="E59" i="38" s="1"/>
  <c r="C39" i="48" s="1"/>
  <c r="O41" i="38"/>
  <c r="O43" i="38"/>
  <c r="O47" i="38" s="1"/>
  <c r="O53" i="38" s="1"/>
  <c r="O59" i="38" s="1"/>
  <c r="C49" i="48" s="1"/>
  <c r="N41" i="38"/>
  <c r="N43" i="38"/>
  <c r="N47" i="38" s="1"/>
  <c r="N53" i="38" s="1"/>
  <c r="N59" i="38" s="1"/>
  <c r="C48" i="48" s="1"/>
  <c r="M41" i="38"/>
  <c r="L41" i="38"/>
  <c r="L43" i="38"/>
  <c r="L47" i="38" s="1"/>
  <c r="L53" i="38" s="1"/>
  <c r="L59" i="38" s="1"/>
  <c r="C46" i="48" s="1"/>
  <c r="K41" i="38"/>
  <c r="J41" i="38"/>
  <c r="J43" i="38"/>
  <c r="J47" i="38" s="1"/>
  <c r="J53" i="38" s="1"/>
  <c r="J59" i="38" s="1"/>
  <c r="C44" i="48" s="1"/>
  <c r="I41" i="38"/>
  <c r="I43" i="38"/>
  <c r="I47" i="38" s="1"/>
  <c r="I53" i="38" s="1"/>
  <c r="I59" i="38" s="1"/>
  <c r="C43" i="48" s="1"/>
  <c r="H41" i="38"/>
  <c r="H43" i="38"/>
  <c r="H47" i="38" s="1"/>
  <c r="H53" i="38" s="1"/>
  <c r="H59" i="38" s="1"/>
  <c r="C42" i="48" s="1"/>
  <c r="G41" i="38"/>
  <c r="G43" i="38"/>
  <c r="G47" i="38"/>
  <c r="G53" i="38" s="1"/>
  <c r="G59" i="38" s="1"/>
  <c r="C41" i="48" s="1"/>
  <c r="F41" i="38"/>
  <c r="F43" i="38"/>
  <c r="F47" i="38" s="1"/>
  <c r="F53" i="38" s="1"/>
  <c r="F59" i="38" s="1"/>
  <c r="C40" i="48" s="1"/>
  <c r="E41" i="38"/>
  <c r="D41" i="38"/>
  <c r="D43" i="38"/>
  <c r="D47" i="38" s="1"/>
  <c r="D53" i="38" s="1"/>
  <c r="D59" i="38" s="1"/>
  <c r="C38" i="48" s="1"/>
  <c r="O29" i="38"/>
  <c r="N29" i="38"/>
  <c r="M29" i="38"/>
  <c r="L29" i="38"/>
  <c r="K29" i="38"/>
  <c r="J29" i="38"/>
  <c r="I29" i="38"/>
  <c r="H29" i="38"/>
  <c r="G29" i="38"/>
  <c r="F29" i="38"/>
  <c r="E29" i="38"/>
  <c r="D29" i="38"/>
  <c r="B28" i="38"/>
  <c r="B27" i="38"/>
  <c r="B26" i="38"/>
  <c r="B25" i="38"/>
  <c r="B24" i="38"/>
  <c r="B23" i="38"/>
  <c r="B22" i="38"/>
  <c r="B21" i="38"/>
  <c r="D10" i="38"/>
  <c r="N9" i="38"/>
  <c r="D9" i="38"/>
  <c r="D8" i="38"/>
  <c r="Q6" i="38"/>
  <c r="D4" i="38"/>
  <c r="D3" i="38"/>
  <c r="D2" i="38"/>
  <c r="A27" i="37"/>
  <c r="A4" i="37"/>
  <c r="A26" i="37"/>
  <c r="A25" i="37"/>
  <c r="A24" i="37"/>
  <c r="A23" i="37"/>
  <c r="A22" i="37"/>
  <c r="A21" i="37"/>
  <c r="A20" i="37"/>
  <c r="A19" i="37"/>
  <c r="A18" i="37"/>
  <c r="A17" i="37"/>
  <c r="A16" i="37"/>
  <c r="A2" i="37"/>
  <c r="A15" i="37"/>
  <c r="A14" i="37"/>
  <c r="A13" i="37"/>
  <c r="A12" i="37"/>
  <c r="A11" i="37"/>
  <c r="A10" i="37"/>
  <c r="A9" i="37"/>
  <c r="A8" i="37"/>
  <c r="A7" i="37"/>
  <c r="A6" i="37"/>
  <c r="A3" i="37"/>
  <c r="A5" i="37"/>
  <c r="I60" i="35"/>
  <c r="G10" i="35"/>
  <c r="D10" i="35"/>
  <c r="G9" i="35"/>
  <c r="D9" i="35"/>
  <c r="G8" i="35"/>
  <c r="D8" i="35"/>
  <c r="I6" i="35"/>
  <c r="D4" i="35"/>
  <c r="D3" i="35"/>
  <c r="D2" i="35"/>
  <c r="O43" i="34"/>
  <c r="O47" i="34" s="1"/>
  <c r="O53" i="34" s="1"/>
  <c r="O59" i="34" s="1"/>
  <c r="C37" i="48" s="1"/>
  <c r="J43" i="34"/>
  <c r="J47" i="34" s="1"/>
  <c r="J53" i="34" s="1"/>
  <c r="J59" i="34" s="1"/>
  <c r="C32" i="48" s="1"/>
  <c r="G43" i="34"/>
  <c r="G47" i="34"/>
  <c r="G53" i="34" s="1"/>
  <c r="G59" i="34" s="1"/>
  <c r="C29" i="48" s="1"/>
  <c r="O41" i="34"/>
  <c r="N41" i="34"/>
  <c r="N43" i="34"/>
  <c r="N47" i="34"/>
  <c r="N53" i="34" s="1"/>
  <c r="N59" i="34" s="1"/>
  <c r="C36" i="48" s="1"/>
  <c r="M41" i="34"/>
  <c r="M43" i="34"/>
  <c r="M47" i="34" s="1"/>
  <c r="M53" i="34" s="1"/>
  <c r="M59" i="34" s="1"/>
  <c r="C35" i="48" s="1"/>
  <c r="L41" i="34"/>
  <c r="L43" i="34"/>
  <c r="L47" i="34"/>
  <c r="L53" i="34" s="1"/>
  <c r="L59" i="34" s="1"/>
  <c r="C34" i="48" s="1"/>
  <c r="K41" i="34"/>
  <c r="K43" i="34"/>
  <c r="K47" i="34" s="1"/>
  <c r="K53" i="34" s="1"/>
  <c r="K59" i="34" s="1"/>
  <c r="C33" i="48" s="1"/>
  <c r="J41" i="34"/>
  <c r="I41" i="34"/>
  <c r="I43" i="34"/>
  <c r="I47" i="34" s="1"/>
  <c r="I53" i="34" s="1"/>
  <c r="I59" i="34" s="1"/>
  <c r="C31" i="48" s="1"/>
  <c r="H41" i="34"/>
  <c r="H43" i="34"/>
  <c r="H47" i="34"/>
  <c r="H53" i="34" s="1"/>
  <c r="H59" i="34" s="1"/>
  <c r="C30" i="48" s="1"/>
  <c r="G41" i="34"/>
  <c r="F41" i="34"/>
  <c r="F43" i="34"/>
  <c r="F47" i="34"/>
  <c r="F53" i="34" s="1"/>
  <c r="F59" i="34" s="1"/>
  <c r="C28" i="48" s="1"/>
  <c r="E41" i="34"/>
  <c r="E43" i="34"/>
  <c r="E47" i="34" s="1"/>
  <c r="E53" i="34" s="1"/>
  <c r="E59" i="34" s="1"/>
  <c r="C27" i="48" s="1"/>
  <c r="D41" i="34"/>
  <c r="D43" i="34"/>
  <c r="D47" i="34"/>
  <c r="D53" i="34" s="1"/>
  <c r="D59" i="34" s="1"/>
  <c r="C26" i="48" s="1"/>
  <c r="O29" i="34"/>
  <c r="N29" i="34"/>
  <c r="M29" i="34"/>
  <c r="L29" i="34"/>
  <c r="K29" i="34"/>
  <c r="J29" i="34"/>
  <c r="I29" i="34"/>
  <c r="H29" i="34"/>
  <c r="G29" i="34"/>
  <c r="F29" i="34"/>
  <c r="E29" i="34"/>
  <c r="D29" i="34"/>
  <c r="B28" i="34"/>
  <c r="B27" i="34"/>
  <c r="B26" i="34"/>
  <c r="B25" i="34"/>
  <c r="B24" i="34"/>
  <c r="B23" i="34"/>
  <c r="B22" i="34"/>
  <c r="B21" i="34"/>
  <c r="D10" i="34"/>
  <c r="N9" i="34"/>
  <c r="D9" i="34"/>
  <c r="D8" i="34"/>
  <c r="Q6" i="34"/>
  <c r="D4" i="34"/>
  <c r="D3" i="34"/>
  <c r="D2" i="34"/>
  <c r="I60" i="33"/>
  <c r="G10" i="33"/>
  <c r="D10" i="33"/>
  <c r="G9" i="33"/>
  <c r="D9" i="33"/>
  <c r="G8" i="33"/>
  <c r="D8" i="33"/>
  <c r="I6" i="33"/>
  <c r="D4" i="33"/>
  <c r="D3" i="33"/>
  <c r="D2" i="33"/>
  <c r="O43" i="32"/>
  <c r="O47" i="32" s="1"/>
  <c r="O53" i="32" s="1"/>
  <c r="O59" i="32" s="1"/>
  <c r="C25" i="48" s="1"/>
  <c r="I43" i="32"/>
  <c r="I47" i="32" s="1"/>
  <c r="I53" i="32" s="1"/>
  <c r="I59" i="32" s="1"/>
  <c r="C19" i="48" s="1"/>
  <c r="H43" i="32"/>
  <c r="H47" i="32"/>
  <c r="H53" i="32" s="1"/>
  <c r="H59" i="32" s="1"/>
  <c r="C18" i="48" s="1"/>
  <c r="G43" i="32"/>
  <c r="G47" i="32" s="1"/>
  <c r="G53" i="32" s="1"/>
  <c r="G59" i="32" s="1"/>
  <c r="C17" i="48" s="1"/>
  <c r="O41" i="32"/>
  <c r="N41" i="32"/>
  <c r="N43" i="32"/>
  <c r="N47" i="32" s="1"/>
  <c r="N53" i="32" s="1"/>
  <c r="N59" i="32" s="1"/>
  <c r="C24" i="48" s="1"/>
  <c r="M41" i="32"/>
  <c r="M43" i="32"/>
  <c r="M47" i="32" s="1"/>
  <c r="M53" i="32" s="1"/>
  <c r="M59" i="32" s="1"/>
  <c r="C23" i="48" s="1"/>
  <c r="L41" i="32"/>
  <c r="L43" i="32"/>
  <c r="L47" i="32" s="1"/>
  <c r="L53" i="32" s="1"/>
  <c r="L59" i="32" s="1"/>
  <c r="C22" i="48" s="1"/>
  <c r="K41" i="32"/>
  <c r="K43" i="32"/>
  <c r="K47" i="32" s="1"/>
  <c r="K53" i="32" s="1"/>
  <c r="K59" i="32" s="1"/>
  <c r="C21" i="48" s="1"/>
  <c r="J41" i="32"/>
  <c r="J43" i="32"/>
  <c r="J47" i="32"/>
  <c r="J53" i="32" s="1"/>
  <c r="J59" i="32" s="1"/>
  <c r="C20" i="48" s="1"/>
  <c r="I41" i="32"/>
  <c r="H41" i="32"/>
  <c r="G41" i="32"/>
  <c r="F41" i="32"/>
  <c r="F43" i="32"/>
  <c r="F47" i="32" s="1"/>
  <c r="F53" i="32" s="1"/>
  <c r="F59" i="32" s="1"/>
  <c r="C16" i="48" s="1"/>
  <c r="E41" i="32"/>
  <c r="E43" i="32"/>
  <c r="E47" i="32" s="1"/>
  <c r="E53" i="32" s="1"/>
  <c r="E59" i="32" s="1"/>
  <c r="C15" i="48" s="1"/>
  <c r="D41" i="32"/>
  <c r="D43" i="32"/>
  <c r="D47" i="32" s="1"/>
  <c r="D53" i="32" s="1"/>
  <c r="D59" i="32" s="1"/>
  <c r="C14" i="48" s="1"/>
  <c r="O29" i="32"/>
  <c r="N29" i="32"/>
  <c r="M29" i="32"/>
  <c r="L29" i="32"/>
  <c r="K29" i="32"/>
  <c r="J29" i="32"/>
  <c r="I29" i="32"/>
  <c r="H29" i="32"/>
  <c r="G29" i="32"/>
  <c r="F29" i="32"/>
  <c r="E29" i="32"/>
  <c r="D29" i="32"/>
  <c r="B28" i="32"/>
  <c r="B27" i="32"/>
  <c r="B26" i="32"/>
  <c r="B25" i="32"/>
  <c r="B24" i="32"/>
  <c r="B23" i="32"/>
  <c r="B22" i="32"/>
  <c r="B21" i="32"/>
  <c r="D10" i="32"/>
  <c r="N9" i="32"/>
  <c r="D9" i="32"/>
  <c r="D8" i="32"/>
  <c r="Q6" i="32"/>
  <c r="D4" i="32"/>
  <c r="D3" i="32"/>
  <c r="D2" i="32"/>
  <c r="B19" i="6"/>
  <c r="B21" i="16"/>
  <c r="B22" i="16"/>
  <c r="B23" i="16"/>
  <c r="B24" i="16"/>
  <c r="B25" i="16"/>
  <c r="B26" i="16"/>
  <c r="B27" i="16"/>
  <c r="B20" i="16"/>
  <c r="B22" i="14"/>
  <c r="B23" i="14"/>
  <c r="B24" i="14"/>
  <c r="B25" i="14"/>
  <c r="B26" i="14"/>
  <c r="B27" i="14"/>
  <c r="B28" i="14"/>
  <c r="B21" i="14"/>
  <c r="G59" i="31"/>
  <c r="C11" i="31"/>
  <c r="E9" i="31"/>
  <c r="C9" i="31"/>
  <c r="C8" i="31"/>
  <c r="G6" i="31"/>
  <c r="D4" i="31"/>
  <c r="D3" i="31"/>
  <c r="D2" i="31"/>
  <c r="C4" i="30"/>
  <c r="C3" i="30"/>
  <c r="C2" i="30"/>
  <c r="C4" i="29"/>
  <c r="C3" i="29"/>
  <c r="C2" i="29"/>
  <c r="B22" i="25"/>
  <c r="B23" i="25"/>
  <c r="B24" i="25"/>
  <c r="B25" i="25"/>
  <c r="B26" i="25"/>
  <c r="B27" i="25"/>
  <c r="B28" i="25"/>
  <c r="B21" i="25"/>
  <c r="C20" i="6"/>
  <c r="C21" i="6"/>
  <c r="C22" i="6"/>
  <c r="C23" i="6"/>
  <c r="C24" i="6"/>
  <c r="C25" i="6"/>
  <c r="C26" i="6"/>
  <c r="C27" i="6"/>
  <c r="C28" i="6"/>
  <c r="C29" i="6"/>
  <c r="C30" i="6"/>
  <c r="C19" i="6"/>
  <c r="B20" i="6"/>
  <c r="B21" i="6"/>
  <c r="B22" i="6"/>
  <c r="B23" i="6"/>
  <c r="B24" i="6"/>
  <c r="B25" i="6"/>
  <c r="B26" i="6"/>
  <c r="B27" i="6"/>
  <c r="B28" i="6"/>
  <c r="B29" i="6"/>
  <c r="B30" i="6"/>
  <c r="I60" i="27"/>
  <c r="G10" i="27"/>
  <c r="D10" i="27"/>
  <c r="G9" i="27"/>
  <c r="D9" i="27"/>
  <c r="G8" i="27"/>
  <c r="D8" i="27"/>
  <c r="I6" i="27"/>
  <c r="D4" i="27"/>
  <c r="D3" i="27"/>
  <c r="D2" i="27"/>
  <c r="C11" i="26"/>
  <c r="E9" i="26"/>
  <c r="C9" i="26"/>
  <c r="C8" i="26"/>
  <c r="G6" i="26"/>
  <c r="D4" i="26"/>
  <c r="D3" i="26"/>
  <c r="O41" i="25"/>
  <c r="O43" i="25" s="1"/>
  <c r="O47" i="25" s="1"/>
  <c r="O53" i="25" s="1"/>
  <c r="O59" i="25" s="1"/>
  <c r="C13" i="48" s="1"/>
  <c r="N41" i="25"/>
  <c r="N43" i="25" s="1"/>
  <c r="N47" i="25" s="1"/>
  <c r="N53" i="25" s="1"/>
  <c r="N59" i="25" s="1"/>
  <c r="C12" i="48" s="1"/>
  <c r="M41" i="25"/>
  <c r="M43" i="25" s="1"/>
  <c r="M47" i="25" s="1"/>
  <c r="M53" i="25" s="1"/>
  <c r="M59" i="25" s="1"/>
  <c r="C11" i="48" s="1"/>
  <c r="L41" i="25"/>
  <c r="L43" i="25" s="1"/>
  <c r="L47" i="25" s="1"/>
  <c r="L53" i="25" s="1"/>
  <c r="L59" i="25" s="1"/>
  <c r="C10" i="48" s="1"/>
  <c r="K41" i="25"/>
  <c r="K43" i="25" s="1"/>
  <c r="K47" i="25" s="1"/>
  <c r="K53" i="25" s="1"/>
  <c r="K59" i="25" s="1"/>
  <c r="C9" i="48" s="1"/>
  <c r="J41" i="25"/>
  <c r="J43" i="25" s="1"/>
  <c r="J47" i="25" s="1"/>
  <c r="J53" i="25" s="1"/>
  <c r="J59" i="25" s="1"/>
  <c r="C8" i="48" s="1"/>
  <c r="I41" i="25"/>
  <c r="I43" i="25" s="1"/>
  <c r="I47" i="25" s="1"/>
  <c r="I53" i="25" s="1"/>
  <c r="I59" i="25" s="1"/>
  <c r="C7" i="48" s="1"/>
  <c r="H41" i="25"/>
  <c r="H43" i="25" s="1"/>
  <c r="H47" i="25" s="1"/>
  <c r="H53" i="25" s="1"/>
  <c r="H59" i="25" s="1"/>
  <c r="C6" i="48" s="1"/>
  <c r="G41" i="25"/>
  <c r="G43" i="25" s="1"/>
  <c r="G47" i="25" s="1"/>
  <c r="G53" i="25" s="1"/>
  <c r="G59" i="25" s="1"/>
  <c r="C5" i="48" s="1"/>
  <c r="F41" i="25"/>
  <c r="F43" i="25" s="1"/>
  <c r="F47" i="25" s="1"/>
  <c r="F53" i="25" s="1"/>
  <c r="F59" i="25" s="1"/>
  <c r="C4" i="48" s="1"/>
  <c r="E41" i="25"/>
  <c r="E43" i="25" s="1"/>
  <c r="E47" i="25" s="1"/>
  <c r="E53" i="25" s="1"/>
  <c r="E59" i="25" s="1"/>
  <c r="C3" i="48" s="1"/>
  <c r="D41" i="25"/>
  <c r="D43" i="25" s="1"/>
  <c r="D47" i="25" s="1"/>
  <c r="D53" i="25" s="1"/>
  <c r="D59" i="25" s="1"/>
  <c r="C2" i="48" s="1"/>
  <c r="O29" i="25"/>
  <c r="N29" i="25"/>
  <c r="M29" i="25"/>
  <c r="L29" i="25"/>
  <c r="K29" i="25"/>
  <c r="J29" i="25"/>
  <c r="I29" i="25"/>
  <c r="H29" i="25"/>
  <c r="G29" i="25"/>
  <c r="F29" i="25"/>
  <c r="E29" i="25"/>
  <c r="D29" i="25"/>
  <c r="D10" i="25"/>
  <c r="N9" i="25"/>
  <c r="D9" i="25"/>
  <c r="D8" i="25"/>
  <c r="Q6" i="25"/>
  <c r="D4" i="25"/>
  <c r="D3" i="25"/>
  <c r="D2" i="25"/>
  <c r="O15" i="8"/>
  <c r="C21" i="22"/>
  <c r="D21" i="22"/>
  <c r="F57" i="12"/>
  <c r="H16" i="4"/>
  <c r="H24" i="4"/>
  <c r="F42" i="6"/>
  <c r="F43" i="6"/>
  <c r="F44" i="6"/>
  <c r="F45" i="6"/>
  <c r="F46" i="6"/>
  <c r="F47" i="6"/>
  <c r="F48" i="6"/>
  <c r="F49" i="6"/>
  <c r="F41" i="6"/>
  <c r="F60" i="12"/>
  <c r="F59" i="12"/>
  <c r="F56" i="12"/>
  <c r="F58" i="12"/>
  <c r="J34" i="6"/>
  <c r="E9" i="6"/>
  <c r="D10" i="14"/>
  <c r="O17" i="8"/>
  <c r="J19" i="6"/>
  <c r="D10" i="22"/>
  <c r="L9" i="22"/>
  <c r="D9" i="22"/>
  <c r="D8" i="22"/>
  <c r="D4" i="22"/>
  <c r="D3" i="22"/>
  <c r="D2" i="22"/>
  <c r="C4" i="21"/>
  <c r="C3" i="21"/>
  <c r="C2" i="21"/>
  <c r="D10" i="19"/>
  <c r="N9" i="19"/>
  <c r="D9" i="19"/>
  <c r="D8" i="19"/>
  <c r="D4" i="19"/>
  <c r="D3" i="19"/>
  <c r="D2" i="19"/>
  <c r="C4" i="18"/>
  <c r="C3" i="18"/>
  <c r="C2" i="18"/>
  <c r="D10" i="16"/>
  <c r="N9" i="16"/>
  <c r="D9" i="16"/>
  <c r="D8" i="16"/>
  <c r="D4" i="16"/>
  <c r="D3" i="16"/>
  <c r="D2" i="16"/>
  <c r="C4" i="15"/>
  <c r="C3" i="15"/>
  <c r="C2" i="15"/>
  <c r="N9" i="14"/>
  <c r="D9" i="14"/>
  <c r="D8" i="14"/>
  <c r="D4" i="14"/>
  <c r="D3" i="14"/>
  <c r="D2" i="14"/>
  <c r="C4" i="13"/>
  <c r="C3" i="13"/>
  <c r="C2" i="13"/>
  <c r="C10" i="12"/>
  <c r="F9" i="12"/>
  <c r="C9" i="12"/>
  <c r="C8" i="12"/>
  <c r="D4" i="12"/>
  <c r="D3" i="12"/>
  <c r="D2" i="12"/>
  <c r="C4" i="11"/>
  <c r="C3" i="11"/>
  <c r="C2" i="11"/>
  <c r="C11" i="10"/>
  <c r="E9" i="10"/>
  <c r="C9" i="10"/>
  <c r="C8" i="10"/>
  <c r="D4" i="10"/>
  <c r="D3" i="10"/>
  <c r="D2" i="10"/>
  <c r="C4" i="9"/>
  <c r="C3" i="9"/>
  <c r="C2" i="9"/>
  <c r="C10" i="8"/>
  <c r="M9" i="8"/>
  <c r="C9" i="8"/>
  <c r="C8" i="8"/>
  <c r="D4" i="8"/>
  <c r="D3" i="8"/>
  <c r="D2" i="8"/>
  <c r="G10" i="7"/>
  <c r="D10" i="7"/>
  <c r="G9" i="7"/>
  <c r="D9" i="7"/>
  <c r="G8" i="7"/>
  <c r="D8" i="7"/>
  <c r="D4" i="7"/>
  <c r="D3" i="7"/>
  <c r="D2" i="7"/>
  <c r="H12" i="6"/>
  <c r="H11" i="6"/>
  <c r="D10" i="6"/>
  <c r="H8" i="6"/>
  <c r="D8" i="6"/>
  <c r="D7" i="6"/>
  <c r="D4" i="6"/>
  <c r="D3" i="6"/>
  <c r="D2" i="6"/>
  <c r="C4" i="5"/>
  <c r="C3" i="5"/>
  <c r="C2" i="5"/>
  <c r="C4" i="3"/>
  <c r="C3" i="3"/>
  <c r="C2" i="3"/>
  <c r="D8" i="2"/>
  <c r="E4" i="2"/>
  <c r="E3" i="2"/>
  <c r="E2" i="2"/>
  <c r="F10" i="2"/>
  <c r="F9" i="2"/>
  <c r="F8" i="2"/>
  <c r="H10" i="4"/>
  <c r="H9" i="4"/>
  <c r="H7" i="4"/>
  <c r="C10" i="4"/>
  <c r="C9" i="4"/>
  <c r="C8" i="4"/>
  <c r="D4" i="4"/>
  <c r="D3" i="4"/>
  <c r="D2" i="4"/>
  <c r="H9" i="1"/>
  <c r="H9" i="6" s="1"/>
  <c r="H57" i="6"/>
  <c r="H56" i="6"/>
  <c r="C57" i="6"/>
  <c r="C56" i="6"/>
  <c r="H55" i="6"/>
  <c r="H60" i="6"/>
  <c r="J60" i="6"/>
  <c r="M8" i="22"/>
  <c r="O8" i="19"/>
  <c r="G48" i="6"/>
  <c r="E23" i="6"/>
  <c r="J23" i="6"/>
  <c r="H17" i="4"/>
  <c r="O6" i="22"/>
  <c r="D29" i="14"/>
  <c r="E29" i="14"/>
  <c r="F29" i="14"/>
  <c r="Q6" i="19"/>
  <c r="Q6" i="16"/>
  <c r="Q6" i="14"/>
  <c r="F6" i="12"/>
  <c r="F6" i="10"/>
  <c r="O6" i="8"/>
  <c r="I6" i="7"/>
  <c r="I6" i="4"/>
  <c r="F6" i="2"/>
  <c r="O47" i="19"/>
  <c r="N47" i="19"/>
  <c r="M47" i="19"/>
  <c r="L47" i="19"/>
  <c r="K47" i="19"/>
  <c r="J47" i="19"/>
  <c r="I47" i="19"/>
  <c r="H47" i="19"/>
  <c r="G47" i="19"/>
  <c r="F47" i="19"/>
  <c r="E47" i="19"/>
  <c r="D47" i="19"/>
  <c r="D48" i="19"/>
  <c r="Q46" i="19"/>
  <c r="Q45" i="19"/>
  <c r="Q44" i="19"/>
  <c r="Q43" i="19"/>
  <c r="Q42" i="19"/>
  <c r="Q41" i="19"/>
  <c r="Q40" i="19"/>
  <c r="Q39" i="19"/>
  <c r="Q38" i="19"/>
  <c r="Q37" i="19"/>
  <c r="Q36" i="19"/>
  <c r="Q35" i="19"/>
  <c r="Q34" i="19"/>
  <c r="Q33" i="19"/>
  <c r="Q32" i="19"/>
  <c r="Q31" i="19"/>
  <c r="Q30" i="19"/>
  <c r="Q29" i="19"/>
  <c r="Q28" i="19"/>
  <c r="Q27" i="19"/>
  <c r="Q26" i="19"/>
  <c r="Q25" i="19"/>
  <c r="Q24" i="19"/>
  <c r="Q23" i="19"/>
  <c r="Q22" i="19"/>
  <c r="Q21" i="19"/>
  <c r="Q20" i="19"/>
  <c r="Q19" i="19"/>
  <c r="C18" i="1"/>
  <c r="E25" i="6"/>
  <c r="E26" i="6"/>
  <c r="J25" i="6"/>
  <c r="J26" i="6"/>
  <c r="Q56" i="16"/>
  <c r="Q54" i="16"/>
  <c r="Q50" i="16"/>
  <c r="Q49" i="16"/>
  <c r="Q48" i="16"/>
  <c r="Q44" i="16"/>
  <c r="L42" i="16"/>
  <c r="L46" i="16"/>
  <c r="L52" i="16"/>
  <c r="L58" i="16"/>
  <c r="O40" i="16"/>
  <c r="O42" i="16"/>
  <c r="O46" i="16"/>
  <c r="O52" i="16"/>
  <c r="O58" i="16"/>
  <c r="N40" i="16"/>
  <c r="N42" i="16"/>
  <c r="N46" i="16"/>
  <c r="N52" i="16"/>
  <c r="N58" i="16"/>
  <c r="M40" i="16"/>
  <c r="M42" i="16"/>
  <c r="M46" i="16"/>
  <c r="M52" i="16"/>
  <c r="M58" i="16"/>
  <c r="L40" i="16"/>
  <c r="K40" i="16"/>
  <c r="K42" i="16"/>
  <c r="K46" i="16"/>
  <c r="K52" i="16"/>
  <c r="K58" i="16"/>
  <c r="J40" i="16"/>
  <c r="J42" i="16"/>
  <c r="J46" i="16"/>
  <c r="J52" i="16"/>
  <c r="J58" i="16"/>
  <c r="I40" i="16"/>
  <c r="I42" i="16"/>
  <c r="I46" i="16"/>
  <c r="I52" i="16"/>
  <c r="I58" i="16"/>
  <c r="H40" i="16"/>
  <c r="H42" i="16"/>
  <c r="H46" i="16"/>
  <c r="H52" i="16"/>
  <c r="H58" i="16"/>
  <c r="G40" i="16"/>
  <c r="G42" i="16"/>
  <c r="G46" i="16"/>
  <c r="G52" i="16"/>
  <c r="G58" i="16"/>
  <c r="F40" i="16"/>
  <c r="F42" i="16"/>
  <c r="F46" i="16"/>
  <c r="F52" i="16"/>
  <c r="F58" i="16"/>
  <c r="E40" i="16"/>
  <c r="E42" i="16"/>
  <c r="D40" i="16"/>
  <c r="D42" i="16"/>
  <c r="Q39" i="16"/>
  <c r="Q38" i="16"/>
  <c r="Q37" i="16"/>
  <c r="Q36" i="16"/>
  <c r="Q35" i="16"/>
  <c r="Q40" i="16"/>
  <c r="Q34" i="16"/>
  <c r="Q32" i="16"/>
  <c r="Q30" i="16"/>
  <c r="O28" i="16"/>
  <c r="N28" i="16"/>
  <c r="M28" i="16"/>
  <c r="L28" i="16"/>
  <c r="K28" i="16"/>
  <c r="J28" i="16"/>
  <c r="I28" i="16"/>
  <c r="H28" i="16"/>
  <c r="G28" i="16"/>
  <c r="F28" i="16"/>
  <c r="E28" i="16"/>
  <c r="D28" i="16"/>
  <c r="Q27" i="16"/>
  <c r="Q26" i="16"/>
  <c r="Q25" i="16"/>
  <c r="Q24" i="16"/>
  <c r="Q23" i="16"/>
  <c r="Q22" i="16"/>
  <c r="Q21" i="16"/>
  <c r="Q20" i="16"/>
  <c r="Q57" i="14"/>
  <c r="Q55" i="14"/>
  <c r="Q51" i="14"/>
  <c r="Q50" i="14"/>
  <c r="Q49" i="14"/>
  <c r="Q45" i="14"/>
  <c r="N43" i="14"/>
  <c r="N47" i="14"/>
  <c r="N53" i="14"/>
  <c r="N59" i="14"/>
  <c r="O41" i="14"/>
  <c r="O43" i="14"/>
  <c r="O47" i="14"/>
  <c r="O53" i="14"/>
  <c r="O59" i="14"/>
  <c r="N41" i="14"/>
  <c r="M41" i="14"/>
  <c r="M43" i="14"/>
  <c r="M47" i="14"/>
  <c r="M53" i="14"/>
  <c r="M59" i="14"/>
  <c r="L41" i="14"/>
  <c r="L43" i="14"/>
  <c r="L47" i="14"/>
  <c r="L53" i="14"/>
  <c r="L59" i="14"/>
  <c r="K41" i="14"/>
  <c r="K43" i="14"/>
  <c r="K47" i="14"/>
  <c r="K53" i="14"/>
  <c r="K59" i="14"/>
  <c r="J41" i="14"/>
  <c r="J43" i="14"/>
  <c r="J47" i="14"/>
  <c r="J53" i="14"/>
  <c r="J59" i="14"/>
  <c r="I41" i="14"/>
  <c r="I43" i="14"/>
  <c r="I47" i="14"/>
  <c r="I53" i="14"/>
  <c r="I59" i="14"/>
  <c r="H41" i="14"/>
  <c r="H43" i="14"/>
  <c r="H47" i="14"/>
  <c r="H53" i="14"/>
  <c r="H59" i="14"/>
  <c r="G41" i="14"/>
  <c r="G43" i="14"/>
  <c r="G47" i="14"/>
  <c r="G53" i="14"/>
  <c r="G59" i="14"/>
  <c r="F41" i="14"/>
  <c r="F43" i="14"/>
  <c r="F47" i="14"/>
  <c r="F53" i="14"/>
  <c r="F59" i="14"/>
  <c r="E41" i="14"/>
  <c r="E43" i="14"/>
  <c r="D41" i="14"/>
  <c r="D43" i="14"/>
  <c r="D47" i="14"/>
  <c r="D53" i="14"/>
  <c r="D59" i="14"/>
  <c r="Q40" i="14"/>
  <c r="Q39" i="14"/>
  <c r="Q38" i="14"/>
  <c r="Q37" i="14"/>
  <c r="Q36" i="14"/>
  <c r="Q35" i="14"/>
  <c r="Q33" i="14"/>
  <c r="Q31" i="14"/>
  <c r="O29" i="14"/>
  <c r="N29" i="14"/>
  <c r="M29" i="14"/>
  <c r="L29" i="14"/>
  <c r="K29" i="14"/>
  <c r="J29" i="14"/>
  <c r="I29" i="14"/>
  <c r="H29" i="14"/>
  <c r="G29" i="14"/>
  <c r="Q28" i="14"/>
  <c r="Q27" i="14"/>
  <c r="Q26" i="14"/>
  <c r="Q25" i="14"/>
  <c r="Q24" i="14"/>
  <c r="Q23" i="14"/>
  <c r="Q22" i="14"/>
  <c r="Q21" i="14"/>
  <c r="Q29" i="14"/>
  <c r="H18" i="4"/>
  <c r="H19" i="4"/>
  <c r="H20" i="4"/>
  <c r="H21" i="4"/>
  <c r="H22" i="4"/>
  <c r="H23" i="4"/>
  <c r="H25" i="4"/>
  <c r="H26" i="4"/>
  <c r="H27" i="4"/>
  <c r="H28" i="4"/>
  <c r="F55" i="12"/>
  <c r="F61" i="12"/>
  <c r="O16" i="8"/>
  <c r="O18" i="8"/>
  <c r="O19" i="8"/>
  <c r="O20" i="8"/>
  <c r="O21" i="8"/>
  <c r="O22" i="8"/>
  <c r="O23" i="8"/>
  <c r="O24" i="8"/>
  <c r="O25" i="8"/>
  <c r="O26" i="8"/>
  <c r="O27" i="8"/>
  <c r="O28" i="8"/>
  <c r="O29" i="8"/>
  <c r="O30" i="8"/>
  <c r="O31" i="8"/>
  <c r="O32" i="8"/>
  <c r="O33" i="8"/>
  <c r="O34" i="8"/>
  <c r="O35" i="8"/>
  <c r="O36" i="8"/>
  <c r="O37" i="8"/>
  <c r="O38" i="8"/>
  <c r="O39" i="8"/>
  <c r="O40" i="8"/>
  <c r="G41" i="6"/>
  <c r="C23" i="22"/>
  <c r="D23" i="22"/>
  <c r="D25" i="22"/>
  <c r="E59" i="10"/>
  <c r="F59" i="10"/>
  <c r="E19" i="6"/>
  <c r="E20" i="6"/>
  <c r="I60" i="7"/>
  <c r="J57" i="6"/>
  <c r="J56" i="6"/>
  <c r="J55" i="6"/>
  <c r="E52" i="6"/>
  <c r="G51" i="6"/>
  <c r="G50" i="6"/>
  <c r="J49" i="6"/>
  <c r="G49" i="6"/>
  <c r="J48" i="6"/>
  <c r="J47" i="6"/>
  <c r="G47" i="6"/>
  <c r="J46" i="6"/>
  <c r="G46" i="6"/>
  <c r="J45" i="6"/>
  <c r="G45" i="6"/>
  <c r="J44" i="6"/>
  <c r="G44" i="6"/>
  <c r="J43" i="6"/>
  <c r="G43" i="6"/>
  <c r="J42" i="6"/>
  <c r="G42" i="6"/>
  <c r="J38" i="6"/>
  <c r="J37" i="6"/>
  <c r="J36" i="6"/>
  <c r="J35" i="6"/>
  <c r="G31" i="6"/>
  <c r="J30" i="6"/>
  <c r="E30" i="6"/>
  <c r="J29" i="6"/>
  <c r="E29" i="6"/>
  <c r="J28" i="6"/>
  <c r="E28" i="6"/>
  <c r="J27" i="6"/>
  <c r="E27" i="6"/>
  <c r="J24" i="6"/>
  <c r="E24" i="6"/>
  <c r="J22" i="6"/>
  <c r="E22" i="6"/>
  <c r="J21" i="6"/>
  <c r="E21" i="6"/>
  <c r="J20" i="6"/>
  <c r="C25" i="22"/>
  <c r="E21" i="22"/>
  <c r="F21" i="22"/>
  <c r="G21" i="22"/>
  <c r="H21" i="22"/>
  <c r="I21" i="22"/>
  <c r="J21" i="22"/>
  <c r="K21" i="22"/>
  <c r="L21" i="22"/>
  <c r="M21" i="22"/>
  <c r="N21" i="22"/>
  <c r="E46" i="16"/>
  <c r="E52" i="16"/>
  <c r="E23" i="22"/>
  <c r="Q28" i="16"/>
  <c r="D46" i="16"/>
  <c r="D52" i="16"/>
  <c r="D58" i="16"/>
  <c r="Q42" i="16"/>
  <c r="Q41" i="14"/>
  <c r="E48" i="19"/>
  <c r="F48" i="19"/>
  <c r="G48" i="19"/>
  <c r="H48" i="19"/>
  <c r="I48" i="19"/>
  <c r="J48" i="19"/>
  <c r="K48" i="19"/>
  <c r="L48" i="19"/>
  <c r="M48" i="19"/>
  <c r="N48" i="19"/>
  <c r="O48" i="19"/>
  <c r="Q48" i="19"/>
  <c r="E58" i="16"/>
  <c r="E47" i="14"/>
  <c r="Q43" i="14"/>
  <c r="J41" i="6"/>
  <c r="O41" i="8"/>
  <c r="E25" i="22"/>
  <c r="F23" i="22"/>
  <c r="Q46" i="16"/>
  <c r="Q52" i="16"/>
  <c r="Q58" i="16"/>
  <c r="E53" i="14"/>
  <c r="Q47" i="14"/>
  <c r="G23" i="22"/>
  <c r="F25" i="22"/>
  <c r="Q53" i="14"/>
  <c r="E59" i="14"/>
  <c r="Q59" i="14"/>
  <c r="G25" i="22"/>
  <c r="H23" i="22"/>
  <c r="H25" i="22"/>
  <c r="I23" i="22"/>
  <c r="J23" i="22"/>
  <c r="I25" i="22"/>
  <c r="J25" i="22"/>
  <c r="K23" i="22"/>
  <c r="K25" i="22"/>
  <c r="L23" i="22"/>
  <c r="L25" i="22"/>
  <c r="M23" i="22"/>
  <c r="N23" i="22"/>
  <c r="N25" i="22"/>
  <c r="M25" i="22"/>
  <c r="H8" i="4" l="1"/>
  <c r="G48" i="43"/>
  <c r="G49" i="43"/>
  <c r="G50" i="43"/>
  <c r="G51" i="43"/>
  <c r="G53" i="43"/>
  <c r="G52" i="43"/>
  <c r="G33" i="43"/>
  <c r="G36" i="44"/>
  <c r="G37" i="43"/>
  <c r="G32" i="43"/>
  <c r="G36" i="43"/>
  <c r="G39" i="44"/>
  <c r="G38" i="44"/>
  <c r="G35" i="44"/>
  <c r="G35" i="43"/>
  <c r="G37" i="44"/>
  <c r="G34" i="44"/>
  <c r="G34" i="43"/>
  <c r="G40" i="43"/>
  <c r="G39" i="43"/>
  <c r="G25" i="44"/>
  <c r="G23" i="43"/>
  <c r="G26" i="44"/>
  <c r="G24" i="43"/>
  <c r="G45" i="43"/>
  <c r="G46" i="43"/>
  <c r="G43" i="43"/>
  <c r="G44" i="43"/>
  <c r="G29" i="44"/>
  <c r="G27" i="43"/>
  <c r="G30" i="43"/>
  <c r="G29" i="43"/>
  <c r="G28" i="43"/>
  <c r="G32" i="44"/>
  <c r="G30" i="44"/>
  <c r="G31" i="44"/>
  <c r="G23" i="44"/>
  <c r="G16" i="44"/>
  <c r="G23" i="42"/>
  <c r="G17" i="44"/>
  <c r="G18" i="44"/>
  <c r="G21" i="43"/>
  <c r="G19" i="44"/>
  <c r="G20" i="44"/>
  <c r="G22" i="44"/>
  <c r="G21" i="44"/>
  <c r="G18" i="42"/>
  <c r="G19" i="42"/>
  <c r="G20" i="43"/>
  <c r="G19" i="43"/>
  <c r="G20" i="42"/>
  <c r="G21" i="42"/>
  <c r="G16" i="43"/>
  <c r="G17" i="43"/>
  <c r="G18" i="43"/>
  <c r="G22" i="42"/>
  <c r="G16" i="42"/>
  <c r="G17" i="42"/>
  <c r="G55" i="43"/>
  <c r="G48" i="44"/>
  <c r="G56" i="43"/>
  <c r="G15" i="42"/>
  <c r="J52" i="6"/>
  <c r="G52" i="6"/>
  <c r="J39" i="6"/>
  <c r="E31" i="6"/>
  <c r="J31" i="6"/>
  <c r="G54" i="43"/>
  <c r="G44" i="44"/>
  <c r="G38" i="43"/>
  <c r="G43" i="44"/>
  <c r="G40" i="44"/>
  <c r="G45" i="44"/>
  <c r="G47" i="44"/>
  <c r="G42" i="44"/>
  <c r="G46" i="44"/>
  <c r="G41" i="44"/>
  <c r="G47" i="43"/>
  <c r="G31" i="43"/>
  <c r="G33" i="44"/>
  <c r="G42" i="43"/>
  <c r="G28" i="44"/>
  <c r="G26" i="43"/>
  <c r="G41" i="43"/>
  <c r="G27" i="44"/>
  <c r="G25" i="43"/>
  <c r="G59" i="42" l="1"/>
  <c r="D2" i="47" s="1"/>
  <c r="G15" i="43"/>
  <c r="G59" i="43" s="1"/>
  <c r="D3" i="47" s="1"/>
  <c r="G15" i="44"/>
  <c r="G59" i="44" s="1"/>
  <c r="D4" i="47" s="1"/>
  <c r="J53" i="6"/>
  <c r="J58" i="6" s="1"/>
  <c r="J63" i="6" s="1"/>
  <c r="J66" i="6" s="1"/>
  <c r="D5" i="47" l="1"/>
</calcChain>
</file>

<file path=xl/sharedStrings.xml><?xml version="1.0" encoding="utf-8"?>
<sst xmlns="http://schemas.openxmlformats.org/spreadsheetml/2006/main" count="2211" uniqueCount="822">
  <si>
    <t>GENERAL INSTRUCTIONS:</t>
  </si>
  <si>
    <t>Centralized Input Form</t>
  </si>
  <si>
    <t>a) Each Price Cost Sheet Ax (PCS-Ax) Form has its own instruction sheet.</t>
  </si>
  <si>
    <t>Procurement/Contract Number:</t>
  </si>
  <si>
    <r>
      <t xml:space="preserve">In case it's not already filled in the cell, Please insert the </t>
    </r>
    <r>
      <rPr>
        <b/>
        <sz val="11"/>
        <rFont val="Arial"/>
        <family val="2"/>
      </rPr>
      <t>EUSPA</t>
    </r>
    <r>
      <rPr>
        <sz val="11"/>
        <rFont val="Arial"/>
        <family val="2"/>
      </rPr>
      <t xml:space="preserve"> Procurement Identifier</t>
    </r>
  </si>
  <si>
    <t>b) A dedicated set of PCS-Ax forms shall be prepared separately for the baseline and for each requested/offered options(s), and/or for each Unit Price if requested in the Tender Specifications.</t>
  </si>
  <si>
    <t>Title of Procurement:</t>
  </si>
  <si>
    <r>
      <t xml:space="preserve">In case it's not already filled in the cell, Please insert the </t>
    </r>
    <r>
      <rPr>
        <b/>
        <sz val="12"/>
        <rFont val="Arial"/>
        <family val="2"/>
      </rPr>
      <t>EUSPA</t>
    </r>
    <r>
      <rPr>
        <sz val="12"/>
        <rFont val="Arial"/>
        <family val="2"/>
      </rPr>
      <t xml:space="preserve"> Procurement's title</t>
    </r>
  </si>
  <si>
    <t xml:space="preserve">c) Please note the terms ‘Sub-Contractor’ and ‘Third Party’ used in the present cost sheets apply only for the purpose of defining the prices and costs within the present Cost Sheets (as per instructions for PCS A2). From the procurement procedure perspective they shall be both considered subcontractors, unless otherwise indicated in the Tender Specifications. </t>
  </si>
  <si>
    <t>Document:</t>
  </si>
  <si>
    <t>In case it's not already filled in the cell, Please insert the Tender specification: annex reference which is specific to the Tender package</t>
  </si>
  <si>
    <t xml:space="preserve">d) The tenderer (single entity or consortium leader) shall ensure that each member and/or subcontractor provides the required data in order to provide EUSPA with the evidence on how the Total Overall Price was built up following the bottom-up logic approach. The consortium Leader shall compile and submit the full set of Cost Sheets in both pdf (signed version) and excel formats. In case of discrepancies, the pdf version will prevail. The Cost Sheets shall be consistent with the Financial Proposal and with the overall submitted proposal.  </t>
  </si>
  <si>
    <t>Company Name:</t>
  </si>
  <si>
    <r>
      <t xml:space="preserve">Please insert the business </t>
    </r>
    <r>
      <rPr>
        <b/>
        <sz val="12"/>
        <rFont val="Arial"/>
        <family val="2"/>
      </rPr>
      <t>Company's</t>
    </r>
    <r>
      <rPr>
        <sz val="12"/>
        <rFont val="Arial"/>
        <family val="2"/>
      </rPr>
      <t xml:space="preserve"> name (It should be an unique reference)</t>
    </r>
  </si>
  <si>
    <r>
      <t xml:space="preserve">e) The tenderer (single entity or consortium leader) shall include in their Cost Sheets all members and/or subcontractors prices under line </t>
    </r>
    <r>
      <rPr>
        <b/>
        <sz val="10"/>
        <rFont val="Arial"/>
        <family val="2"/>
      </rPr>
      <t>13</t>
    </r>
    <r>
      <rPr>
        <sz val="10"/>
        <rFont val="Arial"/>
        <family val="2"/>
      </rPr>
      <t xml:space="preserve"> of</t>
    </r>
    <r>
      <rPr>
        <b/>
        <sz val="10"/>
        <rFont val="Arial"/>
        <family val="2"/>
      </rPr>
      <t xml:space="preserve"> PCS A2</t>
    </r>
    <r>
      <rPr>
        <sz val="10"/>
        <rFont val="Arial"/>
        <family val="2"/>
      </rPr>
      <t>, in order to provide a Total Overall Price for EUSPA.</t>
    </r>
  </si>
  <si>
    <t>Country:</t>
  </si>
  <si>
    <r>
      <t xml:space="preserve">Please insert the </t>
    </r>
    <r>
      <rPr>
        <b/>
        <sz val="12"/>
        <rFont val="Arial"/>
        <family val="2"/>
      </rPr>
      <t>Company's</t>
    </r>
    <r>
      <rPr>
        <sz val="12"/>
        <rFont val="Arial"/>
        <family val="2"/>
      </rPr>
      <t xml:space="preserve"> Country</t>
    </r>
  </si>
  <si>
    <t>f) Each member and/or subcontractor shall provide to the leader the requested Cost Sheets in both pdf (signed version) and excel formats as indicated in the Compilation Matrix provided at the buttom of this General Instructions page. The leader will be responsible to submit all members and/or subcontractors Cost Sheets to EUSPA as part of the Tender data package.</t>
  </si>
  <si>
    <t>Economic Condition</t>
  </si>
  <si>
    <t>(Year)</t>
  </si>
  <si>
    <r>
      <t>Please insert the Economic Condition (</t>
    </r>
    <r>
      <rPr>
        <b/>
        <sz val="12"/>
        <rFont val="Arial"/>
        <family val="2"/>
      </rPr>
      <t>year</t>
    </r>
    <r>
      <rPr>
        <sz val="12"/>
        <rFont val="Arial"/>
        <family val="2"/>
      </rPr>
      <t>) of the financial proposal</t>
    </r>
  </si>
  <si>
    <t>g) All costs shall be expressed in EURO and at the same Economic Conditions. The Economic Conditions shall be as requested in the Tender Specifications or if there is no such indication - the Economic Conditions of the year of submission of the tender (BAFO - if relevant) shall apply. The present requirements apply to any prices / costs irrespective whether attributable to the Prime or Members/Subcontractors.</t>
  </si>
  <si>
    <t>Tender Reference:</t>
  </si>
  <si>
    <r>
      <t xml:space="preserve">Please insert the </t>
    </r>
    <r>
      <rPr>
        <b/>
        <sz val="12"/>
        <rFont val="Arial"/>
        <family val="2"/>
      </rPr>
      <t>Company's</t>
    </r>
    <r>
      <rPr>
        <sz val="12"/>
        <rFont val="Arial"/>
        <family val="2"/>
      </rPr>
      <t xml:space="preserve"> Tender reference</t>
    </r>
  </si>
  <si>
    <t>h) The cost proposed in these Cost Sheets, shall justify and be consistent with the prices included in the Financial Proposal. These costs / prices shall be subject to indexation as indicated in the tender specifications / Contract (for the avoidance of the doubt if no indexation is foreseen they shall be considered fixed for the whole Contract duration) and shall be binding to the Contractor for the whole Contract duration. In case amendments will become needed, the Contractor shall build its proposal based on these prices/costs (as indexed for the year of the amendment  - if applicable). If other categories of prices are to be added to the Contract for the purpose of such amendment, they shall be consistent with the costs specified in the present Cost Sheets (as indexed for the year of the amendment  - if applicable) and presented in line with the instructions specified herewith. The present requirements apply to any prices / costs irrespective whether attributable to the Prime or Member/Subcontractor.</t>
  </si>
  <si>
    <t>Proposal Number:</t>
  </si>
  <si>
    <r>
      <t xml:space="preserve">Please insert the </t>
    </r>
    <r>
      <rPr>
        <b/>
        <sz val="12"/>
        <rFont val="Arial"/>
        <family val="2"/>
      </rPr>
      <t>Company's</t>
    </r>
    <r>
      <rPr>
        <sz val="12"/>
        <rFont val="Arial"/>
        <family val="2"/>
      </rPr>
      <t xml:space="preserve"> Proposal number</t>
    </r>
  </si>
  <si>
    <t>e) As general approach, each entity is recommended to start from PCS-A1 which defines the basic data to be used in the other required forms (e.g. PCS-A2 and PCS-A8, etc.). Sequencially, following a buttom up approach, form PCS-A8 should be prepared. Finally, the PCS-A2 shall provide the final price for each kind of price (e.g. FUP, FFP, etc) requested. The Leader of the Consortium will be responsible for the aggregation of data coming from the buttom up approach per each kind of price (e.g. FUP, FFP, etc).</t>
  </si>
  <si>
    <t>Name of Representative:</t>
  </si>
  <si>
    <r>
      <t xml:space="preserve">Please insert the name the </t>
    </r>
    <r>
      <rPr>
        <b/>
        <sz val="12"/>
        <rFont val="Arial"/>
        <family val="2"/>
      </rPr>
      <t>Company's</t>
    </r>
    <r>
      <rPr>
        <sz val="12"/>
        <rFont val="Arial"/>
        <family val="2"/>
      </rPr>
      <t xml:space="preserve"> Representative</t>
    </r>
  </si>
  <si>
    <t xml:space="preserve">f) PCS-A2 Exhibit A - Company Price Breakdown Form: provides details of the Other Direct Costs. </t>
  </si>
  <si>
    <t>Title of Representative:</t>
  </si>
  <si>
    <r>
      <t xml:space="preserve">Please insert the title of the </t>
    </r>
    <r>
      <rPr>
        <b/>
        <sz val="12"/>
        <rFont val="Arial"/>
        <family val="2"/>
      </rPr>
      <t>Company's</t>
    </r>
    <r>
      <rPr>
        <sz val="12"/>
        <rFont val="Arial"/>
        <family val="2"/>
      </rPr>
      <t xml:space="preserve"> Representative</t>
    </r>
  </si>
  <si>
    <t xml:space="preserve">g) PCS-A2 Exhibit B - Travel Plan and Cost Details: Travel, Hotel and Subsistence costs have to be compliant with the figures provided for in the "PCS-A2".  </t>
  </si>
  <si>
    <t>h) Unless otherwise indicated in the corresponding instruction sheet, the tenderers shall not alter the formulas or delete the cells which are coloured in green, otherwise their tender may be rejected. 
Should an additional line be allowed, the tenderers shall nonetheless guarantee that the relevant formula, as enclosed in the relevant green cell, continues to be applied.</t>
  </si>
  <si>
    <t>Compilation Matrix:</t>
  </si>
  <si>
    <t>PCS Form ID</t>
  </si>
  <si>
    <t>Consortium's Leader</t>
  </si>
  <si>
    <t>Member and/or Subcontractor</t>
  </si>
  <si>
    <t>PCS-A1</t>
  </si>
  <si>
    <t>PCS-A2</t>
  </si>
  <si>
    <t>PCS-A2 Exhibit A</t>
  </si>
  <si>
    <t>PCS-A2 Exhibit B</t>
  </si>
  <si>
    <t>PCS-A4</t>
  </si>
  <si>
    <t>PCS-A6</t>
  </si>
  <si>
    <t>PCS-A8</t>
  </si>
  <si>
    <t>PCS-A10</t>
  </si>
  <si>
    <t>PCS-A15</t>
  </si>
  <si>
    <t>PCS-A15.1</t>
  </si>
  <si>
    <t>Legend of the Compilation Matrix:</t>
  </si>
  <si>
    <t>COMMENTS TO CONTENTS OF THE COST SHEET</t>
  </si>
  <si>
    <t>Page No.     of</t>
  </si>
  <si>
    <t>Tender Ref.:</t>
  </si>
  <si>
    <t>INSTRUCTIONS FOR COMPLETING THE COMMENT FORM</t>
  </si>
  <si>
    <t xml:space="preserve">Comment Form, if used, should be individually completed by all members of the tenderer’s group/consortium (Leader/Prime, Members, Subcontractors, etc.). </t>
  </si>
  <si>
    <t xml:space="preserve">Only one Form shall be submitted per company as part of their cost sheet set. </t>
  </si>
  <si>
    <t>Sheet Name</t>
  </si>
  <si>
    <t>Sheet Number</t>
  </si>
  <si>
    <t>Cell Reference</t>
  </si>
  <si>
    <t>Comments</t>
  </si>
  <si>
    <t>PURPOSE</t>
  </si>
  <si>
    <t xml:space="preserve">Comment Form shall be used to provide additional and relevant information related to particular cost/s quoted in any of the provided cost sheets from A1 to A15.1. </t>
  </si>
  <si>
    <t xml:space="preserve">This additional information shall provide a better qualitative understanding of individual cost/s, without altering such cost/s values.   </t>
  </si>
  <si>
    <t>A comment shall be created also in case there is an unexpected value in the Cost Sheet (e.g. negative price) to provide Value Clarification.</t>
  </si>
  <si>
    <t>A comment shall be created also if there is need to put additional information to a value (e.g. information about seniority, location or specialization in labour category) to provide Detailed Description.</t>
  </si>
  <si>
    <t>INSTRUCTIONS</t>
  </si>
  <si>
    <t>For every comment provided the following information shall be filled in: Sheet Name, Sheet Number (in case of more than one of the same type of sheet) and Cell Reference of the commented value.</t>
  </si>
  <si>
    <t>Please use one raw per one individual comment.</t>
  </si>
  <si>
    <t xml:space="preserve">IMPORTANT NOTE: </t>
  </si>
  <si>
    <t>In case the information provided in the Comment Form are in contradiction or non-compliant with information provided in the financial proposal, the latest will prevail.</t>
  </si>
  <si>
    <t>INSTRUCTIONS FOR COMPLETING THE COMPANY COST ELEMENT DATA SHEET FORM PCS-A1</t>
  </si>
  <si>
    <t>Form PCS-A1 is to be individually completed by all members of the tenderer’s group/consortium (Leader/Prime, Members, Subcontractors, etc.). Only one PCS-A1 shall be submitted per company as part of the offer. PCS-A1 defines the basic data (e.g. hourly rate composition, FTE calculation, over heads, etc.) to be used for the compilation of the other required Cost Sheets.</t>
  </si>
  <si>
    <r>
      <rPr>
        <b/>
        <u/>
        <sz val="10"/>
        <rFont val="Arial"/>
        <family val="2"/>
      </rPr>
      <t>IMPORTANT NOTE:</t>
    </r>
    <r>
      <rPr>
        <sz val="10"/>
        <rFont val="Arial"/>
        <family val="2"/>
      </rPr>
      <t xml:space="preserve"> 
The tenderer (single entity or consortium leader) shall not alter the formulas or the cells which are coloured in green. Should additional rows be allowed, the tenderer shall nonetheless guarantee that the relevant formula, as enclosed in the relevant green cell, continues to be applied.
Any mandatory cell that is not filled in by the tenderer will be automaticaly highlighted in orange and required to be filled in.</t>
    </r>
  </si>
  <si>
    <t>The signature is to be signed, scanned and sent as PDF file on top of the excel file.</t>
  </si>
  <si>
    <t>The purpose of this form is to provide the Agency with the basic rates, overheads and general expenses which are subject to the respective company normal accounting method and on which the tender prices have been calculated.</t>
  </si>
  <si>
    <t>GENERAL NOTES</t>
  </si>
  <si>
    <t>The Agency reserves the right to audit the tenderer’s data on which the prices have been calculated.</t>
  </si>
  <si>
    <t xml:space="preserve">The number of the instructions below (e.g. 1. 2. 3. etc.) refer to the equivalent item number on the Company Cost Element Data Sheet (PCS-A1). </t>
  </si>
  <si>
    <t>1. Labour</t>
  </si>
  <si>
    <t xml:space="preserve">The basic labour hourly rate, labour overheads and gross hourly rate of each cost center or category applied by the tenderer and all members of the tenderer’s group/consortium and all the subcontractors, shall be quoted in accordance with the company’s normal accounting practice. (refer also to instructions for PCS-A2 form).
For each Labour Category the Labour Code and Labour Name shall be provided. </t>
  </si>
  <si>
    <t>The Labour Name should provide enough information to sufficiently define Labour Category. In case the normal company's practice uses generic Labour Names (e.g. "LOG1", "SITE 2020") these should be further qualified In the Comments sheet. Labour Names or related comments should include defining terms such as "Engineer", "Project Lead", "SW Developer" and level of experience e.g. "Junior", "Trainee", "more than 5 years".</t>
  </si>
  <si>
    <t>2. Internal Special Facilities</t>
  </si>
  <si>
    <t>Internal Special Facilities refers to the cost of using in-house specialized technical facilities and associated services (e.g. test facilities). The type of unit (i.e. day, hour, minute, etc.) and the unit rate (cost of each unit) shall be indicated for each facility.</t>
  </si>
  <si>
    <t>The rates for Internal Special Facilities shall contain the pertinent overhead, but shall exclude General and Administrative Overheads and other type of General Expenses. The two excluded overheads shall be quoted separately under points 5 and 6-7 respectively. If the unit rates represent established market prices they should be identified with MP (Market Price) in the status column.</t>
  </si>
  <si>
    <t>3. Other Cost Elements</t>
  </si>
  <si>
    <t>General</t>
  </si>
  <si>
    <t>(a)    The left-hand column identifies the standard term applied based on best practice. If according to the company’s accounting system the elements are named/grouped differently, the appropriate title is to be shown in the second column.</t>
  </si>
  <si>
    <r>
      <t xml:space="preserve">(b)    If individual overheads apply to the different categories of other costs elements, these overheads shall be quoted separately. </t>
    </r>
    <r>
      <rPr>
        <u/>
        <sz val="10"/>
        <rFont val="Arial"/>
        <family val="2"/>
      </rPr>
      <t xml:space="preserve">The overhead/s shall be quoted as zero, if according to the tenderer’s normal costing practice, it is already included elsewhere.
</t>
    </r>
    <r>
      <rPr>
        <sz val="10"/>
        <rFont val="Arial"/>
        <family val="2"/>
      </rPr>
      <t xml:space="preserve">
Overheads applied on cost categories 3.6, 3.7, 3,8 and 3,9 shall be justified. </t>
    </r>
  </si>
  <si>
    <t>(c)    For quoting the various overheads, the definition of EUSPA cost categories is:</t>
  </si>
  <si>
    <t>3.1 to 3.4 Materials</t>
  </si>
  <si>
    <t xml:space="preserve">As appropriate, the various material overheads are to be shown under the pre-printed headings, i.e. 3.1 - Raw materials, 3.2 - Mechanical parts, 3.3 - Semi-finished products, 3.4 - Electric and electronic components. These costs shall be further detailed in PCS-A2 Exhibit-A.  </t>
  </si>
  <si>
    <t>3.5   External Major Products</t>
  </si>
  <si>
    <t>External Major Products are defined as fully manufactured items such as assemblies, devices, modules etc., which are normally produced for other customers by the tenderer or by any other manufacturer and which are intended to be fitted readily, without major processing (machining, modifications, etc.), into the deliverable items, or constitute as such, a deliverable item by itself. These costs shall be further detailed in PCS-A2 Exhibit-A.</t>
  </si>
  <si>
    <t>3.6   External Services</t>
  </si>
  <si>
    <r>
      <t xml:space="preserve">(a) External Services cover services to be rendered by a Third Party (i.e.not member of the Tenderer Consortium) such as hire of facilities, computer services, manpower services (e.g. consultancy), plating of parts, services for procurement of parts etc.  
(b) The costs for these External Services should be shown on the PCS-A2 form of the Tenderer under Other Direct Cost Elements line item 3.6 - External Services. These costs shall be further detailed in PCS-A2 Exhibit-A.  
</t>
    </r>
    <r>
      <rPr>
        <b/>
        <sz val="10"/>
        <rFont val="Arial"/>
        <family val="2"/>
      </rPr>
      <t>(c) If a Third Party is responsible for tasks included in any of the Work Packages, this shall be treated as subcontractor and not as an External Services. Therefore same rules applies for the submission of requested Cost Sheets as per General Instructions sheet included in this file.</t>
    </r>
  </si>
  <si>
    <t xml:space="preserve">3.7   Transport and Insurances (self-explanatory). These costs shall be further detailed in Exhibit-A. </t>
  </si>
  <si>
    <t>3.8   Travel and subsistence (self-explanatory). These costs shall be further detailed in Exhibit-B.</t>
  </si>
  <si>
    <t>3.9   Miscellaneous</t>
  </si>
  <si>
    <t>Any other direct cost elements, which are part of the tender but not covered by the above headings shall be shown with the relevant overhead in this line.</t>
  </si>
  <si>
    <t>5     General and Administrative Expenses</t>
  </si>
  <si>
    <t>If, according to the company’s normal accounting methods General and Administrative overheads apply, such overheads shall be quoted. Each company shall show on which cost elements the General and Administrative expenses are liquidated.</t>
  </si>
  <si>
    <t>6 - 7    Other General Expenses</t>
  </si>
  <si>
    <t>If general expenses other than item 5 - General and Administrative expenses have to be borne by the company for execution of the work proposed, the nature of the expenses and resulting percentage of the cost quoted shall be identified against the cost element item 6 and 7 (if more to be declared).</t>
  </si>
  <si>
    <r>
      <t>COMPANY</t>
    </r>
    <r>
      <rPr>
        <sz val="11"/>
        <rFont val="Arial"/>
        <family val="2"/>
      </rPr>
      <t xml:space="preserve"> </t>
    </r>
    <r>
      <rPr>
        <b/>
        <sz val="11"/>
        <rFont val="Arial"/>
        <family val="2"/>
      </rPr>
      <t>RATES AND OVERHEADS</t>
    </r>
  </si>
  <si>
    <r>
      <t xml:space="preserve">FORM No. </t>
    </r>
    <r>
      <rPr>
        <b/>
        <sz val="11"/>
        <rFont val="Arial"/>
        <family val="2"/>
      </rPr>
      <t>PCS-A1</t>
    </r>
  </si>
  <si>
    <t xml:space="preserve">Page No.        </t>
  </si>
  <si>
    <t xml:space="preserve">of  </t>
  </si>
  <si>
    <t>Proposal No.:</t>
  </si>
  <si>
    <t>Economic Conditions:</t>
  </si>
  <si>
    <t>Currency:</t>
  </si>
  <si>
    <t>EURO</t>
  </si>
  <si>
    <t>Signature:</t>
  </si>
  <si>
    <t>1. LABOUR</t>
  </si>
  <si>
    <r>
      <t xml:space="preserve">Direct labour cost centres or categories
</t>
    </r>
    <r>
      <rPr>
        <b/>
        <i/>
        <sz val="9"/>
        <rFont val="Arial"/>
        <family val="2"/>
      </rPr>
      <t>Labour Code</t>
    </r>
  </si>
  <si>
    <r>
      <t xml:space="preserve">
</t>
    </r>
    <r>
      <rPr>
        <b/>
        <i/>
        <sz val="9"/>
        <rFont val="Arial"/>
        <family val="2"/>
      </rPr>
      <t>Labour Name</t>
    </r>
  </si>
  <si>
    <t>Sold Hours per ManYear</t>
  </si>
  <si>
    <t>Basic Hourly Rate 
(euro)</t>
  </si>
  <si>
    <t>Direct Overhead 
(% or Rate in euro)</t>
  </si>
  <si>
    <t>Gross Hourly Rate
(euro)</t>
  </si>
  <si>
    <t>2. INTERNAL SPECIAL FACILITIES</t>
  </si>
  <si>
    <t>Facility Code</t>
  </si>
  <si>
    <t>Facility Name</t>
  </si>
  <si>
    <t>Type of Unit</t>
  </si>
  <si>
    <t>Unit Rate 
(euro)</t>
  </si>
  <si>
    <t>Status</t>
  </si>
  <si>
    <t>3. OTHER COST ELEMENTS</t>
  </si>
  <si>
    <t>Company type</t>
  </si>
  <si>
    <t>According to normal company type</t>
  </si>
  <si>
    <t>Overhead %</t>
  </si>
  <si>
    <t>Raw materials</t>
  </si>
  <si>
    <t>Mechanical parts</t>
  </si>
  <si>
    <t>Semi-finished products</t>
  </si>
  <si>
    <t>Electric &amp; electronic components</t>
  </si>
  <si>
    <t>External major products</t>
  </si>
  <si>
    <t>External services</t>
  </si>
  <si>
    <t>Transport, insurance</t>
  </si>
  <si>
    <t>Travels and subsistence</t>
  </si>
  <si>
    <t>Miscellaneous</t>
  </si>
  <si>
    <t>GENERAL EXPENSES</t>
  </si>
  <si>
    <t>Applicable on cost element no.</t>
  </si>
  <si>
    <t>General &amp; Administration Expenses</t>
  </si>
  <si>
    <t xml:space="preserve">Other </t>
  </si>
  <si>
    <t xml:space="preserve">Profit </t>
  </si>
  <si>
    <t>INSTRUCTIONS FOR COMPLETING THE COMPANY PRICE BREAKDOWN FORM 
PCS-A2 and EXHIBITS A and B</t>
  </si>
  <si>
    <t>The PCS-A2 and its Exhibits A and B shall be prepared for each kind of price or CBS element indicated in the Cost Breakdown Structure of the Tender Specifications.</t>
  </si>
  <si>
    <t xml:space="preserve">Exhibit A - Price Breakdown Form and Exhibit B - Travel Plan and Cost Details shall provide a lower level of granularity of the costs information provided in the PCS-A2.
</t>
  </si>
  <si>
    <t>The PCS-A2 form has been designed to provide the Agency with the complete price as calculated by the tenderer and all members and/or subcontractors of the tenderer’s group/consortium (if any) as well as the summary calculation of the Overall Total Price for EUSPA of the tender.</t>
  </si>
  <si>
    <r>
      <rPr>
        <b/>
        <u/>
        <sz val="11"/>
        <color indexed="8"/>
        <rFont val="Arial"/>
        <family val="2"/>
      </rPr>
      <t>IMPORTANT NOTEs:</t>
    </r>
    <r>
      <rPr>
        <sz val="11"/>
        <color indexed="8"/>
        <rFont val="Arial"/>
        <family val="2"/>
      </rPr>
      <t xml:space="preserve"> Concerning the Leader/Prime PCS-A2 and the Member_Subco PCS-A2</t>
    </r>
  </si>
  <si>
    <t xml:space="preserve">Only the consortium Leader/Prime shall provide the 'Leader-Prime PCS-A2', while the remaining consortium members/subcontractors shall provide the 'Member_Subco PCS-A2'.
Item 15 of the 'Leader-Prime PCS-A2' form shall provide for the Overall Total Price for EUSPA for the specific CBS element or kind of price (e.g. FFP, FUP, fee,  etc.).  The amounts to be provided in item 13 of the 'Leader-Prime PCS-A2' shall reflect, without deviation, the total of all subcontractors prices provided by each consortium member(s)/subcontractor(s) under item 15 of their respective 'Member_Subco PCS-A2 forms. The total of item 13 shall be further broken down per individual subcontrator in in the Leader-Prime Exhibit A.
</t>
  </si>
  <si>
    <r>
      <t xml:space="preserve">The tenderer shall not alter the formulas or the cells which are colored in green. Should additional rows be allowed, the tenderers shall nonetheless guarantee that the relevant formula, as enclosed in the relevant green cell, continues to be applied. Some mandatory cell that is not filled in by the tenderer will be automatically highlighted in </t>
    </r>
    <r>
      <rPr>
        <b/>
        <sz val="11"/>
        <color theme="5"/>
        <rFont val="Arial"/>
        <family val="2"/>
      </rPr>
      <t>orange</t>
    </r>
    <r>
      <rPr>
        <sz val="11"/>
        <rFont val="Arial"/>
        <family val="2"/>
      </rPr>
      <t xml:space="preserve"> and required to be filled in.</t>
    </r>
  </si>
  <si>
    <t>(a)    The Agency reserves the right to audit the tenderer’s data on which the price is calculated.</t>
  </si>
  <si>
    <t>(b)    When calculating the price, the identical rates, overheads, Internal Facilities cost etc. as stated on the PCS-A1 form shall be used.</t>
  </si>
  <si>
    <t>(c)    Exhibit A to PCS-A2 shall be completed for all cost contributors of items 3.1-3.7 and 3.9 as applicable.</t>
  </si>
  <si>
    <r>
      <t xml:space="preserve">(d)    Exhibit B to PCS-A2 shall be completed for all cost contributors of item 3.8. This Exhibit B represents the </t>
    </r>
    <r>
      <rPr>
        <b/>
        <sz val="11"/>
        <rFont val="Arial"/>
        <family val="2"/>
      </rPr>
      <t>Travel Plan</t>
    </r>
    <r>
      <rPr>
        <sz val="11"/>
        <rFont val="Arial"/>
        <family val="2"/>
      </rPr>
      <t>.</t>
    </r>
  </si>
  <si>
    <t>(e)    Never mix rates and overheads of different entities. Any aggregated total shall show the price detail of the responsible entity and recall the price of its subcontractor/s in item 13.</t>
  </si>
  <si>
    <t>PCS-A2 FORM</t>
  </si>
  <si>
    <t>HEADER</t>
  </si>
  <si>
    <t>Tender Ref.: reference number of the issuing entity.</t>
  </si>
  <si>
    <t>Proposal No.: reference number of the bidding entity</t>
  </si>
  <si>
    <t xml:space="preserve">Type of Price: indicate or select from dropdown menu (if available) the type of price as requested in the Tender. </t>
  </si>
  <si>
    <t>Economic Condition: the reference period of the rates and cost validity. All  rates and costs shall be expressed at the same economic conditions by the Consortium Leader and by each member and/or subcontractor as requested by the Tender.</t>
  </si>
  <si>
    <t>CBS Element (s) no(s) reference: if applicable, indicate the CBS number for which the Cost Sheet is providing the Overall Final Price for EUSPA. The CBS number system shall be the same as the one indicated in the Tender Specifications.</t>
  </si>
  <si>
    <t>Project/Work Package(s): reference to the work package(s) linked to the CBS element or kind of price.</t>
  </si>
  <si>
    <t>1.     Direct Labour Hours and Cost</t>
  </si>
  <si>
    <t xml:space="preserve">The labour cost centres or categories applied for this tender shall be quoted in accordance with the tenderer’s normal accounting practice and in line with PCS-A1. </t>
  </si>
  <si>
    <r>
      <t xml:space="preserve">The number of Full Time Equivalent - FTE (U) is calculated (U = W / V) from the total number of hours (W) with reference to the Average Sold Hours per ManYear (V) as proposed in this tender. 
</t>
    </r>
    <r>
      <rPr>
        <b/>
        <sz val="11"/>
        <rFont val="Arial"/>
        <family val="2"/>
      </rPr>
      <t xml:space="preserve">Note: No changes / manipulations shall be made on formulas embedded in PCS-A2 marked up in green. 
The contractor shall be held responsible for and take any appropriate measures to ensuring that the provisions under this note are extended to, acknowledged, and followed by all members of the contractor’s group/consortium and all the subcontractors.
</t>
    </r>
  </si>
  <si>
    <t>The 'Sold Hours per ManYear' is the Total Number of Worked Hours, over one year, excluding the hours spent on indirect activities, proposals preparation and company self-funded general research. It is requested to indicate the Average expected value.</t>
  </si>
  <si>
    <t>Example:</t>
  </si>
  <si>
    <t>2.     Internal Special Facilities Cost</t>
  </si>
  <si>
    <t>Internal Special Facilities refers to the cost of using in-house specialised technical facilities and associated services (e.g. test facilities, measurement devices, etc.) for which standard unit charging rates have been established. The type of unit of measure (i.e. day, hour, sqrm etc.) and number of units estimated shall be indicated for each of such facilities.</t>
  </si>
  <si>
    <t>3.  Other Direct Cost</t>
  </si>
  <si>
    <t>· No cost item already covered in any of the overhead rates may be included, be that labour, facilities, G&amp;A, R&amp;D or other overhead.</t>
  </si>
  <si>
    <t>· The column “OH%” shall show the overhead percentages.</t>
  </si>
  <si>
    <t>· When free-of-charge items are part of the tasks, the corresponding value shall only be shown for the calculation of the indirect cost incurred by the bidder in handling such items.</t>
  </si>
  <si>
    <t>As appropriate, the various categories of materials are to be shown under the pre-printed headings, i.e. 3.1 - raw materials, 3.2 - mechanical parts, 3.3 - semi-finished products, 3.4 - electric and electronic components. Further breakdown is to be given in PCS-A2 Exhibit-A.</t>
  </si>
  <si>
    <t>3.5   External Major Products</t>
  </si>
  <si>
    <t xml:space="preserve">External Major Products are defined as fully manufactured items such as assemblies, devices, modules etc., which are normally produced by another manufacturer and which are intended to be fitted readily, without major processing (machining, modifications, etc.), into the deliverable items, or constitute as such a deliverable item by itself. These costs shall be further detailed in PCS-A2 Exhibit-A. </t>
  </si>
  <si>
    <t>3.6  External Services</t>
  </si>
  <si>
    <r>
      <t xml:space="preserve">(a) External Services cover services to be rendered by a Third Party (i.e. not member of the Tenderer Consortium) such as hire of facilities, computer services, manpower services (e.g. consultancy), plating of parts, services for procurement of parts etc.  
(b) The costs for these External Services should be shown on the PCS-A2 form of the Tenderer under Other Direct Cost Elements line item 3.6 - External Services. These costs shall be further detailed in Exhibit-A.  
</t>
    </r>
    <r>
      <rPr>
        <b/>
        <sz val="11"/>
        <rFont val="Arial"/>
        <family val="2"/>
      </rPr>
      <t xml:space="preserve">(c) If a Third Party is responsible for tasks included in any of the Work Packages, this shall be treated as subcontractor and not as a External Services. Therefore same rules applies for the submission of requested Cost Sheets as per General Instructions sheet included in this file. </t>
    </r>
  </si>
  <si>
    <t>3.7   Transport and Insurance</t>
  </si>
  <si>
    <t xml:space="preserve">Cover the cost of transporting the deliverable items or their parts. The costs for these should be further detailed in PCS-A2 Exhibit-A.  </t>
  </si>
  <si>
    <t>3.8   Travel</t>
  </si>
  <si>
    <t>Covers the direct cost for travel and subsistence. The detailed calculation of this amount is to be provided in Exhibit-B (Travel Plan).</t>
  </si>
  <si>
    <t>3.9 Miscellaneous</t>
  </si>
  <si>
    <t>Covers any other direct cost elements not covered above.  The costs for these should be further detailed on Exhibit-A.</t>
  </si>
  <si>
    <t>3. Total Other Direct Costs</t>
  </si>
  <si>
    <t>Subtotal C is the total of the Base amounts in euro + associated overheads, where relevant.</t>
  </si>
  <si>
    <t>4.     Sub-Total Direct Cost (Self-explanatory)</t>
  </si>
  <si>
    <t>5.     General and Administrative Expenses</t>
  </si>
  <si>
    <t>If General and Administrative Overheads apply, such overheads shall be quoted with reference to the elements to which they apply. E.g. Subtotal A, or Subtotal D or any combination of elements in the defined lines for the PCS-A2. It depends on how the general % was calculated i.e. the base for recovery of overhead.</t>
  </si>
  <si>
    <t>Tenderers having more than one G&amp;A overhead can expand the form by adding more lines in this section (e.g. 5a, 5b, 5c).</t>
  </si>
  <si>
    <t>6.     Other General Expenses</t>
  </si>
  <si>
    <t>If general expenses other than General and Administrative expenses (item 5) have to be borne by the company for execution of the tasks, this line shall be used for the relevant quotation.</t>
  </si>
  <si>
    <t>The bidder shall describe thoroughly and unambiguously the type of expense.</t>
  </si>
  <si>
    <t>The amount to which the percentage applies shall be mentioned in the column “Base in euro to which % applies” for the calculation of other general expenses but shall not be part of block G.</t>
  </si>
  <si>
    <t>Tenderers having more than one special overhead can expand the form by adding more lines in this section (e.g. 6a, 6b, 6c).</t>
  </si>
  <si>
    <t>8.     Sub-Total Company Cost (Self-explanatory)</t>
  </si>
  <si>
    <t>9.   Profit Fee</t>
  </si>
  <si>
    <t xml:space="preserve">In the EUSPA context, the words “profit” or sometimes “profit fee” represents the estimated or actual positive margin between costs and price in a specific industrial proposal submitted to EUSPA or in a contract placed by EUSPA. 
</t>
  </si>
  <si>
    <t>Profit shall be reasonable and only be calculated on the own share of the costs, i.e not on the share of the price of the members / subcontractors.</t>
  </si>
  <si>
    <t>For items 3.6-3.8 the profit shall be only calculated on the applicable overhead amount and not on the item based amount.</t>
  </si>
  <si>
    <t>10.   N/A</t>
  </si>
  <si>
    <t>11.   N/A</t>
  </si>
  <si>
    <r>
      <t xml:space="preserve">12.   Total Company Price </t>
    </r>
    <r>
      <rPr>
        <sz val="11"/>
        <rFont val="Arial"/>
        <family val="2"/>
      </rPr>
      <t>(Self-explanatory)</t>
    </r>
  </si>
  <si>
    <r>
      <t xml:space="preserve">13.   Subcontractors Price </t>
    </r>
    <r>
      <rPr>
        <sz val="11"/>
        <rFont val="Arial"/>
        <family val="2"/>
      </rPr>
      <t>(details to be stated in each respective Member_Subco PCS-A2 + Exhibit A and B)</t>
    </r>
  </si>
  <si>
    <t>Any company responsible for one or more Work Packages and/or tasks shall be treated as a subcontractor as opposed to 3.5, 3.6 or 3.7 above.</t>
  </si>
  <si>
    <t xml:space="preserve">A sub-contract is a contract to be entered into by the tenderer with a third party for a clearly defined task related to the tenderer’s offer and which is sufficiently non-standard to require specifications/task descriptions to be generated specifically. It also excludes those elements which fall under a definition contained under Other Costs Elements. It is thus distinguished from a Purchase Order, which is placed on the basis of standard documents. </t>
  </si>
  <si>
    <t>Item 13. in the Leader/Prime PCS-A2 shall be equal to the sum of Item 15 of each individual Subcontractor PCS-A2. Additional information on this calculation can be put into Comments sheet.</t>
  </si>
  <si>
    <t>14.    Reduction for Company Contribution (self-explanatory)</t>
  </si>
  <si>
    <t xml:space="preserve"> </t>
  </si>
  <si>
    <t>15.   Total Overall Price for EUSPA (Self-explanatory)</t>
  </si>
  <si>
    <t>EXHIBIT A</t>
  </si>
  <si>
    <t>This annex is integral part of PCS-A2, and must be completed. Exhibit A shall provide details of all the direct cost elements summed under 3.1-3.7 and 3.9 in PCS-A2.</t>
  </si>
  <si>
    <t>The direct costs included in PCS-A2 items 3.1, 3.2, 3.3, 3.4 and 3.9 shall be described in Exhibit A, breaking down the costs of each of  these different groups of goods. If goods are supplied by the Company Warehouse, the value of each good as booked shall be indicated.</t>
  </si>
  <si>
    <t>The direct costs included in PCS-A2 as External Major Products (3.5), External Services (3.6) and Transport and Insurances (3.7) entries shall describe the individual product(s) or service(s) and shall indicate for each product the Supplier (name and Country), if known. Any procurement shall be listed separately.</t>
  </si>
  <si>
    <t>The Exhibit A shall not be modified for columns. Rows may be added.</t>
  </si>
  <si>
    <t>Each of the subcontractors similar costs summed under line item 13 of the Leader PCS-A2 shall be listed in Exhibit A.</t>
  </si>
  <si>
    <t>EXHIBIT B</t>
  </si>
  <si>
    <t>This annex is integral part of PCS-A2, and must be completed.</t>
  </si>
  <si>
    <t>This annex is to be completed by listing for all CBS Elements/Work Packages the travel plan that justifies the budgetary Travel and Subsistence cost as reported in PCS-A2 and PCS-A8 item 3.8.</t>
  </si>
  <si>
    <t>All fields are mandatory. Exhibit B shall not be modified for columns. Rows may be added.</t>
  </si>
  <si>
    <t>Each trip shall be associated to a specific CBS Element/Work Package (WP) and the purpose or event shall be declared.</t>
  </si>
  <si>
    <t>For Departure and Destination indicate City (Country)</t>
  </si>
  <si>
    <t>Travel Cost, per person (p.p.) per trip includes only transport cost (total 'return' combination of taxi/train/airplane/car).</t>
  </si>
  <si>
    <t>B/E indicates if the travel is in Business or Economy.</t>
  </si>
  <si>
    <t xml:space="preserve">Ceiling for accommodation costs and  daily subsistence allowance:  </t>
  </si>
  <si>
    <t>Flat fees for accommodation costs and daily subsistence allowance at the respective destinations shall in no case exceed the ceilings provided in the tables below for the respective country of destination. Tenderers may freely determine lower flat fees to apply in view of price competition.</t>
  </si>
  <si>
    <t xml:space="preserve">
Accommodation costs are reimbursed on the basis of the most appropriate and cost effective means. Accommodation is reimbursed in light of the flat fee provided and up to the ceilings laid down in Commission Delegated Regulation (EU) 2016/1611 of 07 July 2016 on reviewing the scale for missions by officials and other servants of the EU in the Member States.</t>
  </si>
  <si>
    <r>
      <t xml:space="preserve">The daily subsistence allowance is paid as a flat-rate amount and covers breakfast (unless covered under accommodation costs) and the two main meals, and any other personal daily expenses, including local transport unless indicated otherwise in the Contract, FWC or any specific contract there under. Daily subsistence allowance shall in no case be higher than the amounts provided </t>
    </r>
    <r>
      <rPr>
        <sz val="11"/>
        <rFont val="Arial"/>
        <family val="2"/>
      </rPr>
      <t>in Commission Delegated Regulation (EU) 2016/1611 of 07 July 2016 on reviewing the scale for missions by officials and other servants of the EU in the Member States.</t>
    </r>
  </si>
  <si>
    <t>COMPANY PRICE BREAKDOWN FORM</t>
  </si>
  <si>
    <r>
      <rPr>
        <sz val="12"/>
        <rFont val="Arial"/>
        <family val="2"/>
      </rPr>
      <t xml:space="preserve">Form No. </t>
    </r>
    <r>
      <rPr>
        <b/>
        <sz val="12"/>
        <rFont val="Arial"/>
        <family val="2"/>
      </rPr>
      <t>PCS-A2</t>
    </r>
  </si>
  <si>
    <t xml:space="preserve">of   </t>
  </si>
  <si>
    <t>Type of Price:</t>
  </si>
  <si>
    <t>FFP</t>
  </si>
  <si>
    <t>Contractual scope:</t>
  </si>
  <si>
    <t>Baseline</t>
  </si>
  <si>
    <t>N/A</t>
  </si>
  <si>
    <t>CBS Element(s) nr(s):</t>
  </si>
  <si>
    <t>TOTAL
(EURO)</t>
  </si>
  <si>
    <t>LABOUR</t>
  </si>
  <si>
    <r>
      <t xml:space="preserve">
</t>
    </r>
    <r>
      <rPr>
        <b/>
        <i/>
        <sz val="9"/>
        <rFont val="Arial"/>
        <family val="2"/>
      </rPr>
      <t>Labour Code</t>
    </r>
  </si>
  <si>
    <r>
      <t xml:space="preserve">Direct Labour cost centres or categories
</t>
    </r>
    <r>
      <rPr>
        <b/>
        <i/>
        <sz val="9"/>
        <rFont val="Arial"/>
        <family val="2"/>
      </rPr>
      <t>Labour Name</t>
    </r>
  </si>
  <si>
    <r>
      <t>No. of FTE
(calculated)</t>
    </r>
    <r>
      <rPr>
        <b/>
        <i/>
        <sz val="9"/>
        <rFont val="Arial"/>
        <family val="2"/>
      </rPr>
      <t xml:space="preserve">
U = W / V</t>
    </r>
  </si>
  <si>
    <r>
      <t>Sold Hours per ManYear</t>
    </r>
    <r>
      <rPr>
        <b/>
        <i/>
        <sz val="9"/>
        <rFont val="Arial"/>
        <family val="2"/>
      </rPr>
      <t xml:space="preserve">
V</t>
    </r>
  </si>
  <si>
    <r>
      <t xml:space="preserve">Manpower Effort 
No. of Hours 
</t>
    </r>
    <r>
      <rPr>
        <b/>
        <i/>
        <sz val="9"/>
        <rFont val="Arial"/>
        <family val="2"/>
      </rPr>
      <t>W</t>
    </r>
  </si>
  <si>
    <t>Gross Hourly Rate (PCS-A1 as reference per company)
in Euro</t>
  </si>
  <si>
    <t>Total Direct Labour Hours and Cost</t>
  </si>
  <si>
    <t>A</t>
  </si>
  <si>
    <t>INTERNAL SPECIAL FACILITIES</t>
  </si>
  <si>
    <t>Type of unit</t>
  </si>
  <si>
    <t>No. of units</t>
  </si>
  <si>
    <t>Unit rates 
in euro</t>
  </si>
  <si>
    <t>Total Internal Special Facilities Cost</t>
  </si>
  <si>
    <t>B</t>
  </si>
  <si>
    <t>OTHER DIRECT COST ELEMENTS</t>
  </si>
  <si>
    <t xml:space="preserve">  Base amounts 
in euro</t>
  </si>
  <si>
    <t>+ OH %</t>
  </si>
  <si>
    <t>OH amounts 
in euro</t>
  </si>
  <si>
    <t>Electrical &amp; electronic components</t>
  </si>
  <si>
    <t>External Services</t>
  </si>
  <si>
    <t>Transport and Insurances</t>
  </si>
  <si>
    <t>Travel and Subsistence</t>
  </si>
  <si>
    <t>Total Other Direct Cost</t>
  </si>
  <si>
    <t>C</t>
  </si>
  <si>
    <t>SUB-TOTAL DIRECT COST</t>
  </si>
  <si>
    <t xml:space="preserve">(A+B+C) </t>
  </si>
  <si>
    <t>D</t>
  </si>
  <si>
    <t>Cost items to which  % applies</t>
  </si>
  <si>
    <t>Base Amount in euro</t>
  </si>
  <si>
    <t>OH %</t>
  </si>
  <si>
    <t>E</t>
  </si>
  <si>
    <t>F</t>
  </si>
  <si>
    <t>G</t>
  </si>
  <si>
    <t>TOTAL COMPANY COST</t>
  </si>
  <si>
    <t>D+(E+F+G)</t>
  </si>
  <si>
    <t>H</t>
  </si>
  <si>
    <t>%</t>
  </si>
  <si>
    <t>PROFIT</t>
  </si>
  <si>
    <t>I</t>
  </si>
  <si>
    <t>COST WITHOUT ADDITIONAL CHARGE</t>
  </si>
  <si>
    <t>J</t>
  </si>
  <si>
    <t>FINANCIAL PROVISION FOR ESCALATION</t>
  </si>
  <si>
    <t>K</t>
  </si>
  <si>
    <t>TOTAL COMPANY PRICE</t>
  </si>
  <si>
    <t>(H+I+J+K)</t>
  </si>
  <si>
    <t>L</t>
  </si>
  <si>
    <t>TOTAL MEMBERs/ SUB-CONTRACTOR/s PRICE</t>
  </si>
  <si>
    <t>M</t>
  </si>
  <si>
    <t>REDUCTION FOR COMPANY CONTRIBUTION</t>
  </si>
  <si>
    <t>N</t>
  </si>
  <si>
    <t>TOTAL OVERALL PRICE FOR EUSPA</t>
  </si>
  <si>
    <t xml:space="preserve">(L+M-N) </t>
  </si>
  <si>
    <r>
      <t xml:space="preserve">EXHIBIT "A"  </t>
    </r>
    <r>
      <rPr>
        <i/>
        <sz val="11"/>
        <rFont val="Arial"/>
        <family val="2"/>
      </rPr>
      <t>to</t>
    </r>
    <r>
      <rPr>
        <b/>
        <i/>
        <sz val="11"/>
        <rFont val="Arial"/>
        <family val="2"/>
      </rPr>
      <t xml:space="preserve"> PCS-A2 </t>
    </r>
  </si>
  <si>
    <t xml:space="preserve">Page No.   </t>
  </si>
  <si>
    <t>of</t>
  </si>
  <si>
    <t>Contractual Scope:</t>
  </si>
  <si>
    <t>Cost EI. No. (*)</t>
  </si>
  <si>
    <t>WP Number</t>
  </si>
  <si>
    <t>Item Description (**)</t>
  </si>
  <si>
    <t>Name of Company and Nationality (***)</t>
  </si>
  <si>
    <t>Type of Price</t>
  </si>
  <si>
    <t>Purchase Amount</t>
  </si>
  <si>
    <t>No. of Items</t>
  </si>
  <si>
    <t>Amount in Euro</t>
  </si>
  <si>
    <t>Total</t>
  </si>
  <si>
    <t>(*)   for each line of cost, provide in this column the associated Cost Element item number (i.e. 3.1 to 3.7 and/or  3.9) used in PCS-A2 form</t>
  </si>
  <si>
    <t>(**) for each line of cost, provide a clear and full description of the item including quantity to be purchased</t>
  </si>
  <si>
    <t>(***) for each line of cost, provide the name of company providing the associated good/service and its nationality, if available</t>
  </si>
  <si>
    <t>TRAVEL PLAN AND COST DETAIL</t>
  </si>
  <si>
    <r>
      <t xml:space="preserve">EXHIBIT "B" </t>
    </r>
    <r>
      <rPr>
        <sz val="11"/>
        <rFont val="Arial"/>
        <family val="2"/>
      </rPr>
      <t>to</t>
    </r>
    <r>
      <rPr>
        <b/>
        <sz val="11"/>
        <rFont val="Arial"/>
        <family val="2"/>
      </rPr>
      <t xml:space="preserve"> PCS-A2</t>
    </r>
  </si>
  <si>
    <t>Tender No.:</t>
  </si>
  <si>
    <t>Company:</t>
  </si>
  <si>
    <t>CBS Element Number</t>
  </si>
  <si>
    <t>WP Title</t>
  </si>
  <si>
    <t>Purpose/Event</t>
  </si>
  <si>
    <t>Departure</t>
  </si>
  <si>
    <t>Destination</t>
  </si>
  <si>
    <t>Nr. of Trips</t>
  </si>
  <si>
    <t>Avg.People per Trip</t>
  </si>
  <si>
    <r>
      <t xml:space="preserve">Travel Cost 
p.p. (euro) </t>
    </r>
    <r>
      <rPr>
        <b/>
        <sz val="12"/>
        <rFont val="Arial"/>
        <family val="2"/>
      </rPr>
      <t xml:space="preserve"> (*)</t>
    </r>
  </si>
  <si>
    <r>
      <t xml:space="preserve">B / E
</t>
    </r>
    <r>
      <rPr>
        <b/>
        <sz val="12"/>
        <rFont val="Arial"/>
        <family val="2"/>
      </rPr>
      <t xml:space="preserve"> (**)</t>
    </r>
  </si>
  <si>
    <t>Avg.Days per Trip</t>
  </si>
  <si>
    <r>
      <t xml:space="preserve">Hotel 
</t>
    </r>
    <r>
      <rPr>
        <b/>
        <sz val="12"/>
        <rFont val="Arial"/>
        <family val="2"/>
      </rPr>
      <t xml:space="preserve"> (***)</t>
    </r>
  </si>
  <si>
    <r>
      <t xml:space="preserve">Subsistence Cost
p.d. (euro) 
</t>
    </r>
    <r>
      <rPr>
        <b/>
        <sz val="12"/>
        <rFont val="Arial"/>
        <family val="2"/>
      </rPr>
      <t xml:space="preserve"> (****)</t>
    </r>
  </si>
  <si>
    <t>Total Cost
(EURO)</t>
  </si>
  <si>
    <t>Total Cost (equal to the item 3.8 of PCS-A2)</t>
  </si>
  <si>
    <t xml:space="preserve"> (*)      p.p. = per person, per trip   -  Total of the 'return' combination of taxi/bus/train/airplane/car</t>
  </si>
  <si>
    <t xml:space="preserve"> (**)    definition: B: Business  E: Economy</t>
  </si>
  <si>
    <t xml:space="preserve"> (***)   p.d. = per day   -  To be filled in accordance with the maximum ceilings indicated in the Instructions to PCS-A2</t>
  </si>
  <si>
    <t xml:space="preserve"> (****)  p.d. = per day  -  To be filled in accordance with the maximum ceilings indicated in the Instructions to PCS-A2</t>
  </si>
  <si>
    <t xml:space="preserve">INSTRUCTIONS FOR COMPLETING THE COMPANY COST ELEMENT DATA SHEET FORM
PCS-A4 </t>
  </si>
  <si>
    <t>Form PCS-A4 is to be completed at total project level by listing all Work Packages identified in the WBS.</t>
  </si>
  <si>
    <t>The purpose of this form is to list for each Work Package who is the WP responsible, the total labour hours and the total price at WP level.</t>
  </si>
  <si>
    <t>The first and second columns shall indicate the Work Package reference number and title. 
The third column shall indicate for each WP who is the company responsible. 
The fourth column shall identify the total labour hours (at WP responsible) proposed for this Work Package.</t>
  </si>
  <si>
    <t>The fifth column shall identify the total price of each Work Package quoted also in the PCS A8 (i.e. price under 15. Total Price for EUSPA for the relevant WP).</t>
  </si>
  <si>
    <t>The total of all Work Packages shall be summed up to reveal the overall total labour hours and the total price of the project.</t>
  </si>
  <si>
    <t>NOTE: The totals of all Work Packages for a single contractor are to be the same as the totals of item 12 of the Total PCS-A2 of the respective contractor, i.e. before any reduction for the company contribution in the case of co-funding.</t>
  </si>
  <si>
    <t>PROJECT MANPOWER AND PRICE BREAKDOWN FORM</t>
  </si>
  <si>
    <r>
      <rPr>
        <i/>
        <sz val="11"/>
        <rFont val="Arial"/>
        <family val="2"/>
      </rPr>
      <t>Form No.</t>
    </r>
    <r>
      <rPr>
        <b/>
        <i/>
        <sz val="11"/>
        <rFont val="Arial"/>
        <family val="2"/>
      </rPr>
      <t xml:space="preserve"> PCS A4</t>
    </r>
  </si>
  <si>
    <r>
      <t>WP Number</t>
    </r>
    <r>
      <rPr>
        <b/>
        <sz val="10"/>
        <rFont val="Arial"/>
        <family val="2"/>
      </rPr>
      <t xml:space="preserve"> (*)</t>
    </r>
  </si>
  <si>
    <t>WP Responsible
Company Name</t>
  </si>
  <si>
    <t xml:space="preserve">Total Labour Hours </t>
  </si>
  <si>
    <t>Total Price 
(EURO)</t>
  </si>
  <si>
    <t>(*) List all WPs of the WBS. Add lines as necessary</t>
  </si>
  <si>
    <t>INSTRUCTIONS FOR COMPLETING THE COMPANY COST ELEMENT DATA SHEET FORM
PCS-A6</t>
  </si>
  <si>
    <t>The purpose of this summary form is to identify by participating company (including Subcontractors) the type of contractual price envisaged for their part of the undertaking. The total of all the various prices shall amount to the total price offered.</t>
  </si>
  <si>
    <t>This summary form is to be completed by the prime contractor only.</t>
  </si>
  <si>
    <t>In column Company Name. State company name responsible for a given effort and type of price.</t>
  </si>
  <si>
    <t>In column Country Code.  Indicate the company country code (e.g. IT, FR, DE etc.).</t>
  </si>
  <si>
    <t>In column Brief Description of Tasks. Briefly state the tasks and effort for which the company is responsible.</t>
  </si>
  <si>
    <t>In column Type of Price.  State the type of price subject to the efforts described under column  3</t>
  </si>
  <si>
    <t>In column Total Company Price. State the resulting amount in EURO. The overall total of all entries in column 5 should give the total contract price.</t>
  </si>
  <si>
    <t>NOTE 1: per each listed company, the total under column 5 shall be the same as the total of item 12 of its PCS-A2, while the Grand Total Price shall be the same as the total of item 12 of PCS-A2 of the Leader/Prime.</t>
  </si>
  <si>
    <t>NOTE 2: In case of different Price Types, separate the Company Total per Price Type</t>
  </si>
  <si>
    <t>CONTRACT PRICE SUMMARY FORM</t>
  </si>
  <si>
    <r>
      <rPr>
        <i/>
        <sz val="11"/>
        <rFont val="Arial"/>
        <family val="2"/>
      </rPr>
      <t xml:space="preserve">Form No. </t>
    </r>
    <r>
      <rPr>
        <b/>
        <i/>
        <sz val="11"/>
        <rFont val="Arial"/>
        <family val="2"/>
      </rPr>
      <t>PCS A6</t>
    </r>
  </si>
  <si>
    <t>Company Name</t>
  </si>
  <si>
    <t>Country Code</t>
  </si>
  <si>
    <t>Brief Description of Tasks</t>
  </si>
  <si>
    <t>Total Company Price</t>
  </si>
  <si>
    <t>Firm Fixed Price</t>
  </si>
  <si>
    <t>Fixed Price with Price Variation</t>
  </si>
  <si>
    <t>TOTAL CONTRACT PRICE</t>
  </si>
  <si>
    <t>Fixed Unit Price</t>
  </si>
  <si>
    <t>Ceiling Price</t>
  </si>
  <si>
    <t>Cost Reimbursement Price</t>
  </si>
  <si>
    <t>Not Defined</t>
  </si>
  <si>
    <t>Grand Total Price (Mixed)</t>
  </si>
  <si>
    <t>** Add lines as necessary</t>
  </si>
  <si>
    <t>INSTRUCTIONS FOR COMPLETING THE COMPANY MANPOWER AND PRICE SUMMARY PER WP
PCS-A8</t>
  </si>
  <si>
    <t>The purpose of this form is to obtain for each CBS Element or kind of price (e.g. FUP, FFP, etc.), the contractor and the members and/or subcontractors cost allocations per CBS and Work Package.</t>
  </si>
  <si>
    <t>The form shall be filled separately by each entity of the Consortium executing tasks related to the Work Packages associated to the CBS Element of kind of price.</t>
  </si>
  <si>
    <t xml:space="preserve">PCS-A8 of the Leader shall include all prices of members and/or subcontractors executing tasks related to the Work Packages associated to the CBS Element of kind of price as item 13. For this purpose, Item 13 shall list the total of all members and/or subcontractors prices contributing to each Work Package. </t>
  </si>
  <si>
    <t>The item 15 - Total Overall Price for EUSPA in the Leader PCS-A8 form shall be the same as item 14 - Overall Final Price in Leader PCS-A2 form.</t>
  </si>
  <si>
    <t>The definitions per item number are the same as those given on PCS-A2. In the PCS-A8 form some items (e.g. 3.1  to 3.4) are condensed to reduce the number of information. Please read the instructions to PCS-A2.</t>
  </si>
  <si>
    <r>
      <rPr>
        <b/>
        <u/>
        <sz val="11"/>
        <rFont val="Arial"/>
        <family val="2"/>
      </rPr>
      <t xml:space="preserve">IMPORTANT NOTE: 
</t>
    </r>
    <r>
      <rPr>
        <sz val="11"/>
        <rFont val="Arial"/>
        <family val="2"/>
      </rPr>
      <t>Labour Hours per category shall be listed in the same order as provided in PCS-A1 to ensure that each labor category is associated to the respective labor cost.</t>
    </r>
    <r>
      <rPr>
        <b/>
        <sz val="11"/>
        <rFont val="Arial"/>
        <family val="2"/>
      </rPr>
      <t xml:space="preserve">
</t>
    </r>
  </si>
  <si>
    <t>The tenderer (single entity or consortium leader) shall not alter the formulas or the cells which are coloured in green. Should additional rows be allowed, the tenderer shall nonetheless guarantee that the relevant formula, as enclosed in the relevant green cell, continues to be applied.
Any mandatory cell that is not filled in by the tenderer will be automatically highlighted in orange and required to be filled in.</t>
  </si>
  <si>
    <t xml:space="preserve">The individual columns shall give the Price Breakdown per each CBS element and/or Work Package; the first row shall indicate the CBS-elements Number (if available), the following three rows shall specify the Work-Package number, the Work Package title and the Activity number and title (if available) as per Tender Specifications. </t>
  </si>
  <si>
    <t xml:space="preserve">Unit of price: indicate the time base as specified per each kind of price (e.g. FUP, FFP, etc)  in the Tender Specifications. </t>
  </si>
  <si>
    <t>NOTE: The standard form (printed in 1 page) includes 12 columns, corresponding to 12 different WPs; if more WPs are defined at the requested WBS-level, then duplicate the form as required.</t>
  </si>
  <si>
    <t>COMPANY MANPOWER AND PRICE SUMMARY PER WBS/CBS Element</t>
  </si>
  <si>
    <r>
      <rPr>
        <sz val="11"/>
        <rFont val="Arial"/>
        <family val="2"/>
      </rPr>
      <t xml:space="preserve">Form no. </t>
    </r>
    <r>
      <rPr>
        <b/>
        <sz val="11"/>
        <rFont val="Arial"/>
        <family val="2"/>
      </rPr>
      <t>PCS-A8</t>
    </r>
  </si>
  <si>
    <t>Page No.</t>
  </si>
  <si>
    <t>Price Type:</t>
  </si>
  <si>
    <t>Unit of Price:</t>
  </si>
  <si>
    <t>month</t>
  </si>
  <si>
    <t>CBS-elements Number (**)</t>
  </si>
  <si>
    <t>Company Code</t>
  </si>
  <si>
    <t>Sub-Total</t>
  </si>
  <si>
    <r>
      <t>Labour Hours per category</t>
    </r>
    <r>
      <rPr>
        <b/>
        <sz val="12"/>
        <rFont val="Arial"/>
        <family val="2"/>
      </rPr>
      <t xml:space="preserve"> (*)</t>
    </r>
  </si>
  <si>
    <t>Hours</t>
  </si>
  <si>
    <t>#</t>
  </si>
  <si>
    <t>Total Labour Hours</t>
  </si>
  <si>
    <t>1. Total Labour Cost</t>
  </si>
  <si>
    <t>2. Internal Special Facilities Cost</t>
  </si>
  <si>
    <t>3.1-3.4 Material Costs</t>
  </si>
  <si>
    <t>3.5 External Major Products Cost</t>
  </si>
  <si>
    <t>3.6 External Services Cost</t>
  </si>
  <si>
    <t>3.7 Transport and Insurances Cost</t>
  </si>
  <si>
    <t>3.8 Travel and Subsistence Cost</t>
  </si>
  <si>
    <t>3.9 Miscellaneous Cost</t>
  </si>
  <si>
    <t>3. Total Other Costs (sum of above 3.x)</t>
  </si>
  <si>
    <t>4. Sub-Total Direct Cost</t>
  </si>
  <si>
    <t>5.-7. General Expenses</t>
  </si>
  <si>
    <t>8. Sub-Total Company Cost</t>
  </si>
  <si>
    <t>9. Profit Fee</t>
  </si>
  <si>
    <t>10. Cost without Additional Charge</t>
  </si>
  <si>
    <t>11. Financial Provision for Escalation</t>
  </si>
  <si>
    <t>12. Total Company Price</t>
  </si>
  <si>
    <t>13. Total Members/ Sub-Contractors Price</t>
  </si>
  <si>
    <t>14. Reduction for Company Contribution</t>
  </si>
  <si>
    <t>15. Total Overall Price for EUSPA</t>
  </si>
  <si>
    <r>
      <t xml:space="preserve">(*) </t>
    </r>
    <r>
      <rPr>
        <b/>
        <u/>
        <sz val="11"/>
        <rFont val="Arial"/>
        <family val="2"/>
      </rPr>
      <t xml:space="preserve"> ATTENTION</t>
    </r>
    <r>
      <rPr>
        <b/>
        <sz val="11"/>
        <rFont val="Arial"/>
        <family val="2"/>
      </rPr>
      <t>: please list the labor category in the same order as listed in PCS-A1.</t>
    </r>
  </si>
  <si>
    <t xml:space="preserve">If more Labour Categories are required, add more lines. </t>
  </si>
  <si>
    <t>(**) if applicable</t>
  </si>
  <si>
    <t>If more than 12 CBS Elements/Work Packages are to be reported, then duplicate the form as necessary, do not add columns.</t>
  </si>
  <si>
    <t xml:space="preserve">INSTRUCTIONS FOR COMPLETING THE COMPANY MANPOWER AND COST PLAN
PCS-A10
</t>
  </si>
  <si>
    <r>
      <t xml:space="preserve">The purpose of this form is to give visibility of the various expenditures versus time for the total duration of the Contract.
This form could serves as a basis, in case of a “cost reimbursement” type contract, for monitoring the expenditures.
</t>
    </r>
    <r>
      <rPr>
        <b/>
        <sz val="11"/>
        <rFont val="Arial"/>
        <family val="2"/>
      </rPr>
      <t>Care should be taken to give an as realistic as possible distribution of the cost profile, since it is essential to be able to match and analyse the expenditure versus payments profile.</t>
    </r>
  </si>
  <si>
    <t>PCS-A10 shall be completed at the WBS-level specified in the Tender requirements, per company.</t>
  </si>
  <si>
    <r>
      <rPr>
        <b/>
        <u/>
        <sz val="11"/>
        <rFont val="Arial"/>
        <family val="2"/>
      </rPr>
      <t xml:space="preserve">IMPORTANT NOTE: 
</t>
    </r>
    <r>
      <rPr>
        <sz val="11"/>
        <rFont val="Arial"/>
        <family val="2"/>
      </rPr>
      <t>Labour Hours per category shall be listed in the same order as provided in PCS-A1 to ensure that each labor category is associated to the respective labor cost.</t>
    </r>
  </si>
  <si>
    <t>Unless specified differently in the tender conditions the time periods are to be expressed in calendar months and should be aligned with those presented on the PCS-A15 and PCS A15-1, if these are requested.</t>
  </si>
  <si>
    <t>The definitions per item number are the same as those given on PCS-A2. A number of items (e.g items 3.1-3.4  Material Costs) are condensed for reducing the number of information. Please read the instructions to PCS-A2.</t>
  </si>
  <si>
    <t>The individual columns give the Price Breakdown per period; the first three rows shall specify the period.</t>
  </si>
  <si>
    <t>The last column is the summary over the full project duration and it shall give the total in line with WBS at the WBS-level specified in the Tender Specification package.</t>
  </si>
  <si>
    <t>The Grand-Totals of item 15 are to be the same as the total of item 15 of PCS-A2, at the WBS-level specified in the Tender Specification package and in line with the WBS of the PCS-A8.</t>
  </si>
  <si>
    <r>
      <rPr>
        <b/>
        <sz val="11"/>
        <rFont val="Arial"/>
        <family val="2"/>
      </rPr>
      <t>Note:</t>
    </r>
    <r>
      <rPr>
        <sz val="11"/>
        <rFont val="Arial"/>
        <family val="2"/>
      </rPr>
      <t xml:space="preserve"> The standard form (printed in 1 page) includes 12 columns, corresponding to 12 periods; if the full duration has more than 12 periods, then duplicate the form as required.</t>
    </r>
  </si>
  <si>
    <t>COMPANY MANPOWER AND COST PLAN</t>
  </si>
  <si>
    <r>
      <rPr>
        <sz val="11"/>
        <rFont val="Arial"/>
        <family val="2"/>
      </rPr>
      <t>Form no.</t>
    </r>
    <r>
      <rPr>
        <b/>
        <sz val="11"/>
        <rFont val="Arial"/>
        <family val="2"/>
      </rPr>
      <t xml:space="preserve"> PCS A10</t>
    </r>
  </si>
  <si>
    <t>Time period expressed in:</t>
  </si>
  <si>
    <t>Time Period</t>
  </si>
  <si>
    <t>Start [MM-YY]</t>
  </si>
  <si>
    <t>End [MM-YY]</t>
  </si>
  <si>
    <r>
      <t>Labour Hours per category</t>
    </r>
    <r>
      <rPr>
        <b/>
        <sz val="12"/>
        <rFont val="Arial"/>
        <family val="2"/>
      </rPr>
      <t xml:space="preserve"> (*)</t>
    </r>
    <r>
      <rPr>
        <sz val="12"/>
        <rFont val="Arial"/>
        <family val="2"/>
      </rPr>
      <t xml:space="preserve"> </t>
    </r>
  </si>
  <si>
    <t>(*) ATTENTION: please list the labor category in the same order as listed in PCS-A1.</t>
  </si>
  <si>
    <t>If more than 12 periods are to be reported, then duplicate the form as necessary, do not add columns.</t>
  </si>
  <si>
    <t xml:space="preserve">INSTRUCTIONS FOR COMPLETING THE COMPANY PRICE PROJECTION in THOUSANDS EURO
PCS-A15
</t>
  </si>
  <si>
    <r>
      <t xml:space="preserve">The purpose of this form is to give visibility of the various </t>
    </r>
    <r>
      <rPr>
        <b/>
        <sz val="11"/>
        <rFont val="Arial"/>
        <family val="2"/>
      </rPr>
      <t>expenditures (Price as per PCS-A2 item 14) versus time</t>
    </r>
    <r>
      <rPr>
        <sz val="11"/>
        <rFont val="Arial"/>
        <family val="2"/>
      </rPr>
      <t>, and serves as a basis, in case of a “cost reimbursement” type contract, for monitoring the expenditures.</t>
    </r>
  </si>
  <si>
    <t>Care should be taken to give an as realistic as is possible distribution of the cost profile, since it is essential to be able to match and analyse the expenditure versus payments profile (provided in PCS-15.1).</t>
  </si>
  <si>
    <t>The tenderer (single entity or consortium leader) shall not alter the formulas or the cells which are coloured in green. Should additional rows be allowed, the tenderer shall nonetheless guarantee that the relevant formula, as enclosed in the relevant green cell, continues to be applied.</t>
  </si>
  <si>
    <r>
      <t>PCS-A15 shall be completed at the WBS-level specified in the Tender</t>
    </r>
    <r>
      <rPr>
        <strike/>
        <sz val="11"/>
        <rFont val="Arial"/>
        <family val="2"/>
      </rPr>
      <t xml:space="preserve"> </t>
    </r>
    <r>
      <rPr>
        <sz val="11"/>
        <rFont val="Arial"/>
        <family val="2"/>
      </rPr>
      <t>requirements.</t>
    </r>
  </si>
  <si>
    <t>The PCS-A15 supports the proposed Payment Plan.</t>
  </si>
  <si>
    <t>Unless specified differently in the Tender conditions, the time periods are to be expressed in calendar months and should be aligned with those presented on the PCS A10 and PCS A15.1.</t>
  </si>
  <si>
    <t>The individual columns give the Expenditures (Price as per PCS-A2 item 15) in EURO per period per Company; the first three rows shall specify the period.</t>
  </si>
  <si>
    <t>The last column is the summary over the full project duration and it shall give the total at the WBS-level specified in the Tender Specification package.</t>
  </si>
  <si>
    <t>The rows separate the Expenditures per company. All companies WP-responsible shall be listed.</t>
  </si>
  <si>
    <t>The standard form (printed in 1 page) includes 12 columns, corresponding to 12 periods; if the full duration has more than 12 periods, then duplicate the form as required, do not add columns.</t>
  </si>
  <si>
    <t xml:space="preserve">CONTRACT PRICE PROJECTION in THOUSANDS EURO </t>
  </si>
  <si>
    <r>
      <rPr>
        <sz val="11"/>
        <rFont val="Arial"/>
        <family val="2"/>
      </rPr>
      <t>Form no.</t>
    </r>
    <r>
      <rPr>
        <b/>
        <sz val="11"/>
        <rFont val="Arial"/>
        <family val="2"/>
      </rPr>
      <t xml:space="preserve"> PCS A15</t>
    </r>
  </si>
  <si>
    <t>year</t>
  </si>
  <si>
    <t>Expenditures (Price for EUSPA) (*)</t>
  </si>
  <si>
    <t>End  [MM-YY]</t>
  </si>
  <si>
    <t>Company</t>
  </si>
  <si>
    <t>Country</t>
  </si>
  <si>
    <t>TOTAL PER PERIOD</t>
  </si>
  <si>
    <t>CUMULATIVE TOTAL</t>
  </si>
  <si>
    <t>(*) To be understood as the “Total Price for EUSPA “ as per item 15 of form PCS-A2</t>
  </si>
  <si>
    <t>If the full duration has more than 12 periods, then duplicate the form as required, do not add columns.</t>
  </si>
  <si>
    <t>If the number of lines is insufficient, please add as necessary.</t>
  </si>
  <si>
    <t>INSTRUCTIONS FOR COMPLETING THE COMPANY PRICE BREAKDOWN FORM 
PCS-15.1</t>
  </si>
  <si>
    <t xml:space="preserve">The purpose of this form is to identify the estimated expenditure and payments by company versus time.
</t>
  </si>
  <si>
    <r>
      <t>Unless specified differently in the tender conditions</t>
    </r>
    <r>
      <rPr>
        <sz val="12"/>
        <rFont val="Arial"/>
        <family val="2"/>
      </rPr>
      <t>, the time periods are to be expressed in calendar months and should be aligned with those presented on the PCS A10 and PCS A15.</t>
    </r>
  </si>
  <si>
    <t>1. MILESTONES</t>
  </si>
  <si>
    <t xml:space="preserve">In this row identify the title of the Milestone (or list of Milestones falling under the same period) under successful completion of which a Down-Payment shall result. </t>
  </si>
  <si>
    <t>2. EXPENDITURES</t>
  </si>
  <si>
    <t>Expenditures per period shall correspond to the amounts indicated into PCS-A10 and PCS-A15.</t>
  </si>
  <si>
    <t>The word 'expenditure' is used in this context to indicate the cost, inclusive overheads and any other contributors to give the price (per period) as per PCS-A2 item  14, in  EURO.</t>
  </si>
  <si>
    <t>Expenditures per period and cumulative are to be indicated.</t>
  </si>
  <si>
    <t>3. PAYMENTS</t>
  </si>
  <si>
    <t>The Tenderer shall propose a Payment Plan according to well identified Milestones.</t>
  </si>
  <si>
    <t>4. DEVIATION</t>
  </si>
  <si>
    <t>The form calculates the difference between Payments and Expenditures.</t>
  </si>
  <si>
    <t>In case of multiple pages, the graphical output is to be calculated as a summary displaying only the columns in which Payments occur. It can be optionally calculated in a single additional form.</t>
  </si>
  <si>
    <t>5. FFPd (NPV) if applicable</t>
  </si>
  <si>
    <t>COMPANY PRICE PROJECTION vs. PAYMENT PLAN in EURO</t>
  </si>
  <si>
    <r>
      <rPr>
        <sz val="11"/>
        <rFont val="Arial"/>
        <family val="2"/>
      </rPr>
      <t>Form no.</t>
    </r>
    <r>
      <rPr>
        <b/>
        <sz val="11"/>
        <rFont val="Arial"/>
        <family val="2"/>
      </rPr>
      <t xml:space="preserve"> PCS A15.1</t>
    </r>
  </si>
  <si>
    <t>Stage 1</t>
  </si>
  <si>
    <r>
      <t xml:space="preserve">1. MILESTONES </t>
    </r>
    <r>
      <rPr>
        <sz val="12"/>
        <rFont val="Arial"/>
        <family val="2"/>
      </rPr>
      <t xml:space="preserve"> (*)</t>
    </r>
  </si>
  <si>
    <t>2. EXPENDITURES PER PERIOD</t>
  </si>
  <si>
    <t>CUMULATIVE EXPENDITURES</t>
  </si>
  <si>
    <r>
      <t xml:space="preserve">3. PAYMENT PLAN PER PERIOD </t>
    </r>
    <r>
      <rPr>
        <sz val="12"/>
        <rFont val="Arial"/>
        <family val="2"/>
      </rPr>
      <t>(**)</t>
    </r>
  </si>
  <si>
    <t>CUMULATIVE PAYMENTS</t>
  </si>
  <si>
    <t>CUMULATIVE EXPENDITURES VS. PAYMENTS</t>
  </si>
  <si>
    <t>(*) per each column indicate all milestones falling under the same period.</t>
  </si>
  <si>
    <t>(**)  NB: if a period does not include any payment, the related cell in row 3. Payment Plan per Period should be set to 0 (zero) and NOT left blank.</t>
  </si>
  <si>
    <t>country name</t>
  </si>
  <si>
    <t>Years list</t>
  </si>
  <si>
    <t>Cost Sheets Version</t>
  </si>
  <si>
    <t>Europe</t>
  </si>
  <si>
    <t>EU</t>
  </si>
  <si>
    <t>Albania</t>
  </si>
  <si>
    <t>AL</t>
  </si>
  <si>
    <t>FP+V</t>
  </si>
  <si>
    <t>Fixed Price Contract with Price Variation</t>
  </si>
  <si>
    <t>Argentina</t>
  </si>
  <si>
    <t>AR</t>
  </si>
  <si>
    <t>FUP</t>
  </si>
  <si>
    <t>Aruba</t>
  </si>
  <si>
    <t>AW</t>
  </si>
  <si>
    <t>CP</t>
  </si>
  <si>
    <t>Ceiling Price to be converted to Fixed Price</t>
  </si>
  <si>
    <t>Australia</t>
  </si>
  <si>
    <t>AU</t>
  </si>
  <si>
    <t>CR-FF</t>
  </si>
  <si>
    <t>Cost Reimbursement - Fixed Fee</t>
  </si>
  <si>
    <t>Austria</t>
  </si>
  <si>
    <t>AT</t>
  </si>
  <si>
    <t>CR-IF</t>
  </si>
  <si>
    <t>Cost Reimbursement - Incentive Fee</t>
  </si>
  <si>
    <t>Belgium</t>
  </si>
  <si>
    <t>BE</t>
  </si>
  <si>
    <t>CR-TM</t>
  </si>
  <si>
    <t>Cost Reimbursement - Time and Material</t>
  </si>
  <si>
    <t>Bosnia and Herzegovina</t>
  </si>
  <si>
    <t>BA</t>
  </si>
  <si>
    <t>None</t>
  </si>
  <si>
    <t>Not defined</t>
  </si>
  <si>
    <t>Bouvet Island</t>
  </si>
  <si>
    <t>BV</t>
  </si>
  <si>
    <t>Brazil</t>
  </si>
  <si>
    <t>BR</t>
  </si>
  <si>
    <t>British Indian Ocean Territory (the)</t>
  </si>
  <si>
    <t>IO</t>
  </si>
  <si>
    <t>Bulgaria</t>
  </si>
  <si>
    <t>BG</t>
  </si>
  <si>
    <t>Cabo Verde</t>
  </si>
  <si>
    <t>CV</t>
  </si>
  <si>
    <t>Canada</t>
  </si>
  <si>
    <t>CA</t>
  </si>
  <si>
    <t>China</t>
  </si>
  <si>
    <t>CN</t>
  </si>
  <si>
    <t>Croatia</t>
  </si>
  <si>
    <t>HR</t>
  </si>
  <si>
    <t>Curaçao</t>
  </si>
  <si>
    <t>CW</t>
  </si>
  <si>
    <t>Cyprus</t>
  </si>
  <si>
    <t>CY</t>
  </si>
  <si>
    <t>Czechia</t>
  </si>
  <si>
    <t>CZ</t>
  </si>
  <si>
    <t>Denmark</t>
  </si>
  <si>
    <t>DK</t>
  </si>
  <si>
    <t>Estonia</t>
  </si>
  <si>
    <t>EE</t>
  </si>
  <si>
    <t>Finland</t>
  </si>
  <si>
    <t>FI</t>
  </si>
  <si>
    <t>France</t>
  </si>
  <si>
    <t>FR</t>
  </si>
  <si>
    <t>French Guiana</t>
  </si>
  <si>
    <t>GF</t>
  </si>
  <si>
    <t>French Polynesia</t>
  </si>
  <si>
    <t>PF</t>
  </si>
  <si>
    <t>French Southern Territories (the)</t>
  </si>
  <si>
    <t>TF</t>
  </si>
  <si>
    <t>Germany</t>
  </si>
  <si>
    <t>DE</t>
  </si>
  <si>
    <t>Gibraltar</t>
  </si>
  <si>
    <t>GI</t>
  </si>
  <si>
    <t>Greece</t>
  </si>
  <si>
    <t>GR</t>
  </si>
  <si>
    <t>Greenland</t>
  </si>
  <si>
    <t>GL</t>
  </si>
  <si>
    <t>Hong Kong</t>
  </si>
  <si>
    <t>HK</t>
  </si>
  <si>
    <t>Hungary</t>
  </si>
  <si>
    <t>HU</t>
  </si>
  <si>
    <t>Iceland</t>
  </si>
  <si>
    <t>IS</t>
  </si>
  <si>
    <t>India</t>
  </si>
  <si>
    <t>IN</t>
  </si>
  <si>
    <t>Ireland</t>
  </si>
  <si>
    <t>IE</t>
  </si>
  <si>
    <t>Israel</t>
  </si>
  <si>
    <t>IL</t>
  </si>
  <si>
    <t>Italy</t>
  </si>
  <si>
    <t>IT</t>
  </si>
  <si>
    <t>Japan</t>
  </si>
  <si>
    <t>JP</t>
  </si>
  <si>
    <t>Latvia</t>
  </si>
  <si>
    <t>LV</t>
  </si>
  <si>
    <t>Liechtenstein</t>
  </si>
  <si>
    <t>LI</t>
  </si>
  <si>
    <t>Lithuania</t>
  </si>
  <si>
    <t>LT</t>
  </si>
  <si>
    <t>Luxembourg</t>
  </si>
  <si>
    <t>LU</t>
  </si>
  <si>
    <t>Malta</t>
  </si>
  <si>
    <t>MT</t>
  </si>
  <si>
    <t>Moldova (the Republic of)</t>
  </si>
  <si>
    <t>MD</t>
  </si>
  <si>
    <t>Monaco</t>
  </si>
  <si>
    <t>MC</t>
  </si>
  <si>
    <t>Montenegro</t>
  </si>
  <si>
    <t>ME</t>
  </si>
  <si>
    <t>Netherlands (the)</t>
  </si>
  <si>
    <t>NL</t>
  </si>
  <si>
    <t>Norway</t>
  </si>
  <si>
    <t>NO</t>
  </si>
  <si>
    <t>Poland</t>
  </si>
  <si>
    <t>PL</t>
  </si>
  <si>
    <t>Portugal</t>
  </si>
  <si>
    <t>PT</t>
  </si>
  <si>
    <t>Republic of North Macedonia</t>
  </si>
  <si>
    <t>MK</t>
  </si>
  <si>
    <t>Romania</t>
  </si>
  <si>
    <t>RO</t>
  </si>
  <si>
    <t>Russian Federation (the)</t>
  </si>
  <si>
    <t>RU</t>
  </si>
  <si>
    <t>San Marino</t>
  </si>
  <si>
    <t>SM</t>
  </si>
  <si>
    <t>Serbia</t>
  </si>
  <si>
    <t>RS</t>
  </si>
  <si>
    <t>Sint Maarten (Dutch part)</t>
  </si>
  <si>
    <t>SX</t>
  </si>
  <si>
    <t>Slovakia</t>
  </si>
  <si>
    <t>SK</t>
  </si>
  <si>
    <t>Slovenia</t>
  </si>
  <si>
    <t>SI</t>
  </si>
  <si>
    <t>Spain</t>
  </si>
  <si>
    <t>ES</t>
  </si>
  <si>
    <t>Suriname</t>
  </si>
  <si>
    <t>SR</t>
  </si>
  <si>
    <t>Sweden</t>
  </si>
  <si>
    <t>SE</t>
  </si>
  <si>
    <t>Switzerland</t>
  </si>
  <si>
    <t>CH</t>
  </si>
  <si>
    <t>Turkey</t>
  </si>
  <si>
    <t>TR</t>
  </si>
  <si>
    <t>Ukraine</t>
  </si>
  <si>
    <t>UA</t>
  </si>
  <si>
    <t>United Kingdom of Great Britain and Northern Ireland (the)</t>
  </si>
  <si>
    <t>GB</t>
  </si>
  <si>
    <t>United States of America (the)</t>
  </si>
  <si>
    <t>US</t>
  </si>
  <si>
    <t>Virgin Islands (British)</t>
  </si>
  <si>
    <t>VG</t>
  </si>
  <si>
    <t>Virgin Islands (U.S.)</t>
  </si>
  <si>
    <t>VI</t>
  </si>
  <si>
    <t xml:space="preserve">INSTRUCTIONS FOR COMPLETING THE COMPANY PRICE BREAKDOWN FORM 
PCS - FUP / FIXED UNIT PRICE(s) and its EXHIBIT A </t>
  </si>
  <si>
    <r>
      <t xml:space="preserve">The purpose of this form is to obtain for each </t>
    </r>
    <r>
      <rPr>
        <b/>
        <sz val="11"/>
        <rFont val="Arial"/>
        <family val="2"/>
      </rPr>
      <t>Fixed Unit Price (FUP)</t>
    </r>
    <r>
      <rPr>
        <sz val="11"/>
        <rFont val="Arial"/>
        <family val="2"/>
      </rPr>
      <t xml:space="preserve"> element, the contractor, members and/or subcontractors cost details which are allocated and contributing in the calculation of the price for a single </t>
    </r>
    <r>
      <rPr>
        <b/>
        <sz val="11"/>
        <rFont val="Arial"/>
        <family val="2"/>
      </rPr>
      <t>Unit</t>
    </r>
    <r>
      <rPr>
        <sz val="11"/>
        <rFont val="Arial"/>
        <family val="2"/>
      </rPr>
      <t xml:space="preserve"> (FUP). This form shall be used when a Tenderer is biding for </t>
    </r>
    <r>
      <rPr>
        <b/>
        <sz val="11"/>
        <rFont val="Arial"/>
        <family val="2"/>
      </rPr>
      <t>Framework contract,</t>
    </r>
    <r>
      <rPr>
        <sz val="11"/>
        <rFont val="Arial"/>
        <family val="2"/>
      </rPr>
      <t xml:space="preserve"> showing its Fixed Unit Prices composition.</t>
    </r>
  </si>
  <si>
    <t xml:space="preserve">The form shall be filled separately by each entity of the Consortium, which has different Unit Prices with associated cost details. Exhibit A - Price Breakdown Form and Exhibit B - Travel Plan and Cost Details shall provide a lower level of granularity of the costs information provided in the PCS-FUP sheet.
 </t>
  </si>
  <si>
    <r>
      <t xml:space="preserve">PCS-FUP form has been designed to provide the Agency with the complete </t>
    </r>
    <r>
      <rPr>
        <b/>
        <sz val="11"/>
        <rFont val="Arial"/>
        <family val="2"/>
      </rPr>
      <t>fixed</t>
    </r>
    <r>
      <rPr>
        <sz val="11"/>
        <rFont val="Arial"/>
        <family val="2"/>
      </rPr>
      <t xml:space="preserve"> </t>
    </r>
    <r>
      <rPr>
        <b/>
        <sz val="11"/>
        <rFont val="Arial"/>
        <family val="2"/>
      </rPr>
      <t>units prices</t>
    </r>
    <r>
      <rPr>
        <sz val="11"/>
        <rFont val="Arial"/>
        <family val="2"/>
      </rPr>
      <t xml:space="preserve"> as calculated by the tenderer and all members and/or subcontractors of the tenderer’s group/consortium (if any) as well as the summary calculation of the </t>
    </r>
    <r>
      <rPr>
        <i/>
        <sz val="11"/>
        <rFont val="Arial"/>
        <family val="2"/>
      </rPr>
      <t>Overall Total Price</t>
    </r>
    <r>
      <rPr>
        <sz val="11"/>
        <rFont val="Arial"/>
        <family val="2"/>
      </rPr>
      <t xml:space="preserve"> for EUSPA of a single unit of work.</t>
    </r>
  </si>
  <si>
    <r>
      <t xml:space="preserve">The tenderer (single entity or consortium leader) shall not alter the formulas or the cells which are coloured in green. Should additional rows be allowed, the tenderer shall nonetheless guarantee that the relevant formula, as enclosed in the relevant green cell, continues to be applied. </t>
    </r>
    <r>
      <rPr>
        <b/>
        <sz val="11"/>
        <rFont val="Arial"/>
        <family val="2"/>
      </rPr>
      <t>FUP ID</t>
    </r>
    <r>
      <rPr>
        <sz val="11"/>
        <rFont val="Arial"/>
        <family val="2"/>
      </rPr>
      <t xml:space="preserve"> is a mandatory cell.</t>
    </r>
  </si>
  <si>
    <r>
      <t xml:space="preserve">The individual columns shall give the </t>
    </r>
    <r>
      <rPr>
        <b/>
        <sz val="11"/>
        <rFont val="Arial"/>
        <family val="2"/>
      </rPr>
      <t>Price Breakdown</t>
    </r>
    <r>
      <rPr>
        <sz val="11"/>
        <rFont val="Arial"/>
        <family val="2"/>
      </rPr>
      <t xml:space="preserve"> per each </t>
    </r>
    <r>
      <rPr>
        <b/>
        <sz val="11"/>
        <rFont val="Arial"/>
        <family val="2"/>
      </rPr>
      <t>Fixed</t>
    </r>
    <r>
      <rPr>
        <sz val="11"/>
        <rFont val="Arial"/>
        <family val="2"/>
      </rPr>
      <t xml:space="preserve"> </t>
    </r>
    <r>
      <rPr>
        <b/>
        <sz val="11"/>
        <rFont val="Arial"/>
        <family val="2"/>
      </rPr>
      <t>Unit Price</t>
    </r>
    <r>
      <rPr>
        <sz val="11"/>
        <rFont val="Arial"/>
        <family val="2"/>
      </rPr>
      <t xml:space="preserve"> element; the first row shall indicate the </t>
    </r>
    <r>
      <rPr>
        <b/>
        <sz val="11"/>
        <rFont val="Arial"/>
        <family val="2"/>
      </rPr>
      <t>FUP ID</t>
    </r>
    <r>
      <rPr>
        <sz val="11"/>
        <rFont val="Arial"/>
        <family val="2"/>
      </rPr>
      <t xml:space="preserve">, the following three rows shall specify the </t>
    </r>
    <r>
      <rPr>
        <b/>
        <sz val="11"/>
        <rFont val="Arial"/>
        <family val="2"/>
      </rPr>
      <t>TIME DURATION</t>
    </r>
    <r>
      <rPr>
        <sz val="11"/>
        <rFont val="Arial"/>
        <family val="2"/>
      </rPr>
      <t xml:space="preserve">, the </t>
    </r>
    <r>
      <rPr>
        <b/>
        <sz val="11"/>
        <rFont val="Arial"/>
        <family val="2"/>
      </rPr>
      <t>title</t>
    </r>
    <r>
      <rPr>
        <sz val="11"/>
        <rFont val="Arial"/>
        <family val="2"/>
      </rPr>
      <t xml:space="preserve"> and the </t>
    </r>
    <r>
      <rPr>
        <b/>
        <sz val="11"/>
        <rFont val="Arial"/>
        <family val="2"/>
      </rPr>
      <t>COMPANY</t>
    </r>
    <r>
      <rPr>
        <sz val="11"/>
        <rFont val="Arial"/>
        <family val="2"/>
      </rPr>
      <t xml:space="preserve">. </t>
    </r>
  </si>
  <si>
    <r>
      <rPr>
        <b/>
        <sz val="11"/>
        <rFont val="Arial"/>
        <family val="2"/>
      </rPr>
      <t>Unit time scale</t>
    </r>
    <r>
      <rPr>
        <sz val="11"/>
        <rFont val="Arial"/>
        <family val="2"/>
      </rPr>
      <t xml:space="preserve">: it indicates the time scale such as Hours, Days, Months etc. per each unit price .  
</t>
    </r>
    <r>
      <rPr>
        <b/>
        <sz val="11"/>
        <rFont val="Arial"/>
        <family val="2"/>
      </rPr>
      <t>Time duration</t>
    </r>
    <r>
      <rPr>
        <sz val="11"/>
        <rFont val="Arial"/>
        <family val="2"/>
      </rPr>
      <t>: it indicates the quantity of time (Number) of the selected unit time scale (if the quantity is "10" and the unit scale is "days", the duration is 10 days).</t>
    </r>
  </si>
  <si>
    <r>
      <t xml:space="preserve">NOTE: </t>
    </r>
    <r>
      <rPr>
        <sz val="11"/>
        <rFont val="Arial"/>
        <family val="2"/>
      </rPr>
      <t>The standard form (printed in 1 page) includes 12 columns, corresponding to 12 different FUPs; if more FUPs are offered</t>
    </r>
    <r>
      <rPr>
        <sz val="11"/>
        <color rgb="FFFF0000"/>
        <rFont val="Arial"/>
        <family val="2"/>
      </rPr>
      <t>,</t>
    </r>
    <r>
      <rPr>
        <sz val="11"/>
        <rFont val="Arial"/>
        <family val="2"/>
      </rPr>
      <t xml:space="preserve"> then duplicate the form as required.</t>
    </r>
  </si>
  <si>
    <t>COMPANY MANPOWER FOR SINGLE UNIT OF WORK</t>
  </si>
  <si>
    <r>
      <rPr>
        <sz val="11"/>
        <rFont val="Arial"/>
        <family val="2"/>
      </rPr>
      <t xml:space="preserve">Form no. </t>
    </r>
    <r>
      <rPr>
        <b/>
        <sz val="11"/>
        <rFont val="Arial"/>
        <family val="2"/>
      </rPr>
      <t>PCS-FUP</t>
    </r>
  </si>
  <si>
    <t>Unit Time scale:</t>
  </si>
  <si>
    <t>day</t>
  </si>
  <si>
    <t>FUP Duration</t>
  </si>
  <si>
    <t>FUP ID</t>
  </si>
  <si>
    <t>FUP Time duration</t>
  </si>
  <si>
    <t>FUP Title</t>
  </si>
  <si>
    <t>15. Fixed Unit Price for EUSPA</t>
  </si>
  <si>
    <r>
      <t xml:space="preserve">EXHIBIT "A"  </t>
    </r>
    <r>
      <rPr>
        <i/>
        <sz val="11"/>
        <rFont val="Arial"/>
        <family val="2"/>
      </rPr>
      <t>to</t>
    </r>
    <r>
      <rPr>
        <b/>
        <i/>
        <sz val="11"/>
        <rFont val="Arial"/>
        <family val="2"/>
      </rPr>
      <t xml:space="preserve"> PCS-FUP </t>
    </r>
  </si>
  <si>
    <t>Applicable to PCS-FUP elements: items 3.1-3.7 and 3.9</t>
  </si>
  <si>
    <r>
      <t>(*)   for each line of cost, provide in this column the associated Cost Element item number (i.e. 3.1 to 3.7 and/or  3.9)</t>
    </r>
    <r>
      <rPr>
        <sz val="12"/>
        <color rgb="FFFF0000"/>
        <rFont val="Arial"/>
        <family val="2"/>
      </rPr>
      <t xml:space="preserve"> used in PCS-A2 form</t>
    </r>
  </si>
  <si>
    <t>used In the PSC-FUP form</t>
  </si>
  <si>
    <t>INSTRUCTIONS FOR COMPLETING THE PROJECT MANPOWER AND PRICE BREAKDOWN FORM ( WBS with FUPs )</t>
  </si>
  <si>
    <r>
      <t xml:space="preserve">Form FUP WBS is to be completed at total </t>
    </r>
    <r>
      <rPr>
        <b/>
        <sz val="11"/>
        <rFont val="Arial"/>
        <family val="2"/>
      </rPr>
      <t>Specific Contract</t>
    </r>
    <r>
      <rPr>
        <sz val="11"/>
        <color rgb="FFFF0000"/>
        <rFont val="Arial"/>
        <family val="2"/>
      </rPr>
      <t xml:space="preserve"> </t>
    </r>
    <r>
      <rPr>
        <sz val="11"/>
        <rFont val="Arial"/>
        <family val="2"/>
      </rPr>
      <t xml:space="preserve">/ project level  and it includes </t>
    </r>
    <r>
      <rPr>
        <b/>
        <sz val="11"/>
        <rFont val="Arial"/>
        <family val="2"/>
      </rPr>
      <t>100%</t>
    </r>
    <r>
      <rPr>
        <sz val="11"/>
        <rFont val="Arial"/>
        <family val="2"/>
      </rPr>
      <t xml:space="preserve"> of the work defined by the project scope and captures all deliverables – internal, external, interim – in terms of the work to be completed, including project management, using the </t>
    </r>
    <r>
      <rPr>
        <b/>
        <sz val="11"/>
        <rFont val="Arial"/>
        <family val="2"/>
      </rPr>
      <t>FUP</t>
    </r>
    <r>
      <rPr>
        <sz val="11"/>
        <rFont val="Arial"/>
        <family val="2"/>
      </rPr>
      <t xml:space="preserve"> approach. The FUP WBS is a hierarchical and incremental decomposition of the project into work packages and the number of units necessary to perform them;</t>
    </r>
  </si>
  <si>
    <r>
      <t xml:space="preserve">The purpose of this form is show the </t>
    </r>
    <r>
      <rPr>
        <b/>
        <sz val="11"/>
        <rFont val="Arial"/>
        <family val="2"/>
      </rPr>
      <t>breakdown</t>
    </r>
    <r>
      <rPr>
        <sz val="11"/>
        <rFont val="Arial"/>
        <family val="2"/>
      </rPr>
      <t xml:space="preserve"> of the activities and deliverables, their structure from the top node of the tree structure till the list of Work Packages, the leaves of the tree, and the relative FUP (Price and ID), the total number of units and the total price at WP level. This form shall be used during a </t>
    </r>
    <r>
      <rPr>
        <b/>
        <sz val="11"/>
        <rFont val="Arial"/>
        <family val="2"/>
      </rPr>
      <t>Specific Contract</t>
    </r>
    <r>
      <rPr>
        <sz val="11"/>
        <rFont val="Arial"/>
        <family val="2"/>
      </rPr>
      <t xml:space="preserve"> tendering and bidding.</t>
    </r>
  </si>
  <si>
    <r>
      <t xml:space="preserve">The </t>
    </r>
    <r>
      <rPr>
        <b/>
        <sz val="11"/>
        <rFont val="Arial"/>
        <family val="2"/>
      </rPr>
      <t>first</t>
    </r>
    <r>
      <rPr>
        <sz val="11"/>
        <rFont val="Arial"/>
        <family val="2"/>
      </rPr>
      <t xml:space="preserve"> [</t>
    </r>
    <r>
      <rPr>
        <b/>
        <sz val="11"/>
        <rFont val="Arial"/>
        <family val="2"/>
      </rPr>
      <t>WP Number]</t>
    </r>
    <r>
      <rPr>
        <sz val="11"/>
        <rFont val="Arial"/>
        <family val="2"/>
      </rPr>
      <t xml:space="preserve"> and </t>
    </r>
    <r>
      <rPr>
        <b/>
        <sz val="11"/>
        <rFont val="Arial"/>
        <family val="2"/>
      </rPr>
      <t>second (WP Title)</t>
    </r>
    <r>
      <rPr>
        <sz val="11"/>
        <rFont val="Arial"/>
        <family val="2"/>
      </rPr>
      <t xml:space="preserve"> columns shall indicate the Work breakdown node or the Work Package reference number and title. </t>
    </r>
    <r>
      <rPr>
        <b/>
        <sz val="11"/>
        <rFont val="Arial"/>
        <family val="2"/>
      </rPr>
      <t>[WP Number (*); WP Title]</t>
    </r>
    <r>
      <rPr>
        <sz val="11"/>
        <rFont val="Arial"/>
        <family val="2"/>
      </rPr>
      <t xml:space="preserve">
The </t>
    </r>
    <r>
      <rPr>
        <b/>
        <sz val="11"/>
        <rFont val="Arial"/>
        <family val="2"/>
      </rPr>
      <t>third</t>
    </r>
    <r>
      <rPr>
        <sz val="11"/>
        <rFont val="Arial"/>
        <family val="2"/>
      </rPr>
      <t xml:space="preserve"> column shall indicate the FUP ID (price identification) for each WBS node. [FUP ID]</t>
    </r>
  </si>
  <si>
    <r>
      <t xml:space="preserve">The </t>
    </r>
    <r>
      <rPr>
        <b/>
        <sz val="11"/>
        <rFont val="Arial"/>
        <family val="2"/>
      </rPr>
      <t>fourth</t>
    </r>
    <r>
      <rPr>
        <sz val="11"/>
        <rFont val="Arial"/>
        <family val="2"/>
      </rPr>
      <t xml:space="preserve"> and </t>
    </r>
    <r>
      <rPr>
        <b/>
        <sz val="11"/>
        <rFont val="Arial"/>
        <family val="2"/>
      </rPr>
      <t>fifth</t>
    </r>
    <r>
      <rPr>
        <sz val="11"/>
        <rFont val="Arial"/>
        <family val="2"/>
      </rPr>
      <t xml:space="preserve"> column shall express the </t>
    </r>
    <r>
      <rPr>
        <b/>
        <sz val="11"/>
        <rFont val="Arial"/>
        <family val="2"/>
      </rPr>
      <t>Effort</t>
    </r>
    <r>
      <rPr>
        <sz val="11"/>
        <rFont val="Arial"/>
        <family val="2"/>
      </rPr>
      <t xml:space="preserve"> necessary for the activity with a numerical value representing the quantity of units [# UNITs] and the FUP value (related to the ID in the third column)</t>
    </r>
  </si>
  <si>
    <r>
      <t xml:space="preserve">The </t>
    </r>
    <r>
      <rPr>
        <b/>
        <sz val="11"/>
        <rFont val="Arial"/>
        <family val="2"/>
      </rPr>
      <t>last</t>
    </r>
    <r>
      <rPr>
        <sz val="11"/>
        <rFont val="Arial"/>
        <family val="2"/>
      </rPr>
      <t xml:space="preserve"> column </t>
    </r>
    <r>
      <rPr>
        <b/>
        <sz val="11"/>
        <rFont val="Arial"/>
        <family val="2"/>
      </rPr>
      <t>[Total price ]</t>
    </r>
    <r>
      <rPr>
        <sz val="11"/>
        <rFont val="Arial"/>
        <family val="2"/>
      </rPr>
      <t xml:space="preserve"> shall identify the total price of each work breakdown node:  
        - In case of a upper level node, it's the </t>
    </r>
    <r>
      <rPr>
        <b/>
        <sz val="11"/>
        <rFont val="Arial"/>
        <family val="2"/>
      </rPr>
      <t>sum-up</t>
    </r>
    <r>
      <rPr>
        <sz val="11"/>
        <rFont val="Arial"/>
        <family val="2"/>
      </rPr>
      <t xml:space="preserve"> of the </t>
    </r>
    <r>
      <rPr>
        <b/>
        <sz val="11"/>
        <rFont val="Arial"/>
        <family val="2"/>
      </rPr>
      <t>sub-nodes</t>
    </r>
    <r>
      <rPr>
        <sz val="11"/>
        <rFont val="Arial"/>
        <family val="2"/>
      </rPr>
      <t xml:space="preserve">; 
        - In case of </t>
    </r>
    <r>
      <rPr>
        <b/>
        <sz val="11"/>
        <rFont val="Arial"/>
        <family val="2"/>
      </rPr>
      <t>Work Package</t>
    </r>
    <r>
      <rPr>
        <sz val="11"/>
        <rFont val="Arial"/>
        <family val="2"/>
      </rPr>
      <t xml:space="preserve"> (leaf of the tree) it's the number of </t>
    </r>
    <r>
      <rPr>
        <b/>
        <sz val="11"/>
        <rFont val="Arial"/>
        <family val="2"/>
      </rPr>
      <t>Units</t>
    </r>
    <r>
      <rPr>
        <sz val="11"/>
        <rFont val="Arial"/>
        <family val="2"/>
      </rPr>
      <t xml:space="preserve"> multiplied the relative </t>
    </r>
    <r>
      <rPr>
        <b/>
        <sz val="11"/>
        <rFont val="Arial"/>
        <family val="2"/>
      </rPr>
      <t>FUP</t>
    </r>
    <r>
      <rPr>
        <sz val="11"/>
        <rFont val="Arial"/>
        <family val="2"/>
      </rPr>
      <t xml:space="preserve"> </t>
    </r>
    <r>
      <rPr>
        <b/>
        <sz val="11"/>
        <rFont val="Arial"/>
        <family val="2"/>
      </rPr>
      <t>value</t>
    </r>
    <r>
      <rPr>
        <sz val="11"/>
        <rFont val="Arial"/>
        <family val="2"/>
      </rPr>
      <t xml:space="preserve">.
</t>
    </r>
  </si>
  <si>
    <r>
      <rPr>
        <b/>
        <sz val="11"/>
        <rFont val="Arial"/>
        <family val="2"/>
      </rPr>
      <t>NOTE</t>
    </r>
    <r>
      <rPr>
        <sz val="11"/>
        <rFont val="Arial"/>
        <family val="2"/>
      </rPr>
      <t xml:space="preserve">: The </t>
    </r>
    <r>
      <rPr>
        <b/>
        <sz val="11"/>
        <rFont val="Arial"/>
        <family val="2"/>
      </rPr>
      <t>first</t>
    </r>
    <r>
      <rPr>
        <sz val="11"/>
        <rFont val="Arial"/>
        <family val="2"/>
      </rPr>
      <t xml:space="preserve"> row represent the "</t>
    </r>
    <r>
      <rPr>
        <i/>
        <sz val="11"/>
        <rFont val="Arial"/>
        <family val="2"/>
      </rPr>
      <t>root</t>
    </r>
    <r>
      <rPr>
        <sz val="11"/>
        <rFont val="Arial"/>
        <family val="2"/>
      </rPr>
      <t xml:space="preserve">" node and his </t>
    </r>
    <r>
      <rPr>
        <b/>
        <sz val="11"/>
        <rFont val="Arial"/>
        <family val="2"/>
      </rPr>
      <t>Total Price</t>
    </r>
    <r>
      <rPr>
        <sz val="11"/>
        <rFont val="Arial"/>
        <family val="2"/>
      </rPr>
      <t xml:space="preserve"> (in EURO) is the total price for the </t>
    </r>
    <r>
      <rPr>
        <b/>
        <sz val="11"/>
        <rFont val="Arial"/>
        <family val="2"/>
      </rPr>
      <t>whole</t>
    </r>
    <r>
      <rPr>
        <sz val="11"/>
        <rFont val="Arial"/>
        <family val="2"/>
      </rPr>
      <t xml:space="preserve"> project. </t>
    </r>
  </si>
  <si>
    <t>PCS FUP WBS</t>
  </si>
  <si>
    <t># UNITs</t>
  </si>
  <si>
    <t>FUP value</t>
  </si>
  <si>
    <r>
      <t xml:space="preserve">The purpose of this form is show the </t>
    </r>
    <r>
      <rPr>
        <b/>
        <sz val="11"/>
        <rFont val="Arial"/>
        <family val="2"/>
      </rPr>
      <t>breakdown</t>
    </r>
    <r>
      <rPr>
        <sz val="11"/>
        <rFont val="Arial"/>
        <family val="2"/>
      </rPr>
      <t xml:space="preserve"> of the activities (the list of Work Packages) and the relative FUP (Price and ID), the total number of units and the total price at WP level. This form shall be used during a </t>
    </r>
    <r>
      <rPr>
        <b/>
        <sz val="11"/>
        <rFont val="Arial"/>
        <family val="2"/>
      </rPr>
      <t>Specific Contract</t>
    </r>
    <r>
      <rPr>
        <sz val="11"/>
        <rFont val="Arial"/>
        <family val="2"/>
      </rPr>
      <t xml:space="preserve"> tendering and bidding.</t>
    </r>
  </si>
  <si>
    <r>
      <t xml:space="preserve">The </t>
    </r>
    <r>
      <rPr>
        <b/>
        <sz val="11"/>
        <rFont val="Arial"/>
        <family val="2"/>
      </rPr>
      <t>fourth</t>
    </r>
    <r>
      <rPr>
        <sz val="11"/>
        <rFont val="Arial"/>
        <family val="2"/>
      </rPr>
      <t xml:space="preserve"> and </t>
    </r>
    <r>
      <rPr>
        <b/>
        <sz val="11"/>
        <rFont val="Arial"/>
        <family val="2"/>
      </rPr>
      <t>fifth</t>
    </r>
    <r>
      <rPr>
        <sz val="11"/>
        <rFont val="Arial"/>
        <family val="2"/>
      </rPr>
      <t xml:space="preserve"> column shall express the </t>
    </r>
    <r>
      <rPr>
        <b/>
        <sz val="11"/>
        <rFont val="Arial"/>
        <family val="2"/>
      </rPr>
      <t>Effort</t>
    </r>
    <r>
      <rPr>
        <sz val="11"/>
        <rFont val="Arial"/>
        <family val="2"/>
      </rPr>
      <t xml:space="preserve"> necessary for the activity with a numerical value representing the quantity of units </t>
    </r>
    <r>
      <rPr>
        <b/>
        <sz val="11"/>
        <rFont val="Arial"/>
        <family val="2"/>
      </rPr>
      <t>[# UNITs]</t>
    </r>
    <r>
      <rPr>
        <sz val="11"/>
        <rFont val="Arial"/>
        <family val="2"/>
      </rPr>
      <t xml:space="preserve"> and the FUP value (related to the ID in the third column)</t>
    </r>
  </si>
  <si>
    <r>
      <t xml:space="preserve">The </t>
    </r>
    <r>
      <rPr>
        <b/>
        <sz val="11"/>
        <rFont val="Arial"/>
        <family val="2"/>
      </rPr>
      <t>last</t>
    </r>
    <r>
      <rPr>
        <sz val="11"/>
        <rFont val="Arial"/>
        <family val="2"/>
      </rPr>
      <t xml:space="preserve"> column </t>
    </r>
    <r>
      <rPr>
        <b/>
        <sz val="11"/>
        <rFont val="Arial"/>
        <family val="2"/>
      </rPr>
      <t>[Total price ]</t>
    </r>
    <r>
      <rPr>
        <sz val="11"/>
        <rFont val="Arial"/>
        <family val="2"/>
      </rPr>
      <t xml:space="preserve"> shall identify the total price of each work breakdown node, In case of </t>
    </r>
    <r>
      <rPr>
        <b/>
        <sz val="11"/>
        <rFont val="Arial"/>
        <family val="2"/>
      </rPr>
      <t>Work Package</t>
    </r>
    <r>
      <rPr>
        <sz val="11"/>
        <rFont val="Arial"/>
        <family val="2"/>
      </rPr>
      <t xml:space="preserve"> (leaf of the WBS tree) it's the number of Units </t>
    </r>
    <r>
      <rPr>
        <b/>
        <sz val="11"/>
        <rFont val="Arial"/>
        <family val="2"/>
      </rPr>
      <t>multiplied</t>
    </r>
    <r>
      <rPr>
        <sz val="11"/>
        <rFont val="Arial"/>
        <family val="2"/>
      </rPr>
      <t xml:space="preserve"> the relative FUP value.
</t>
    </r>
  </si>
  <si>
    <t>PCS FUP WPs</t>
  </si>
  <si>
    <t>TOTAL Price</t>
  </si>
  <si>
    <t>Option 1</t>
  </si>
  <si>
    <r>
      <t>SC1</t>
    </r>
    <r>
      <rPr>
        <b/>
        <u/>
        <sz val="12"/>
        <color theme="1"/>
        <rFont val="Calibri"/>
        <family val="2"/>
        <scheme val="minor"/>
      </rPr>
      <t xml:space="preserve"> Baseline</t>
    </r>
    <r>
      <rPr>
        <b/>
        <sz val="12"/>
        <color theme="1"/>
        <rFont val="Calibri"/>
        <family val="2"/>
        <scheme val="minor"/>
      </rPr>
      <t xml:space="preserve"> total price</t>
    </r>
  </si>
  <si>
    <t>Total evaluation price</t>
  </si>
  <si>
    <t>Name of authorised representative:</t>
  </si>
  <si>
    <t>Position of authorised representative:</t>
  </si>
  <si>
    <t xml:space="preserve">Date: </t>
  </si>
  <si>
    <t xml:space="preserve">Signature: </t>
  </si>
  <si>
    <t>FUP description</t>
  </si>
  <si>
    <t>Unit Price €</t>
  </si>
  <si>
    <t>Comment</t>
  </si>
  <si>
    <t>FUP#1</t>
  </si>
  <si>
    <t>FUP#3</t>
  </si>
  <si>
    <t>FUP#5</t>
  </si>
  <si>
    <t>FUP#6</t>
  </si>
  <si>
    <t>FUP#7</t>
  </si>
  <si>
    <t>Name of Company (***)</t>
  </si>
  <si>
    <t>(*)   for each line of cost, provide in this column the associated Cost Element item number (i.e. 3.1 to 3.7 and/or  3.9) used in PCS FUP form</t>
  </si>
  <si>
    <r>
      <t>SC1 </t>
    </r>
    <r>
      <rPr>
        <b/>
        <u/>
        <sz val="12"/>
        <color theme="1"/>
        <rFont val="Calibri"/>
        <family val="2"/>
        <scheme val="minor"/>
      </rPr>
      <t>Options</t>
    </r>
    <r>
      <rPr>
        <b/>
        <sz val="12"/>
        <color theme="1"/>
        <rFont val="Calibri"/>
        <family val="2"/>
        <scheme val="minor"/>
      </rPr>
      <t xml:space="preserve"> total price</t>
    </r>
  </si>
  <si>
    <t>Simulation Exercise (SE) total price</t>
  </si>
  <si>
    <t>FUP#8</t>
  </si>
  <si>
    <t>FUP#9</t>
  </si>
  <si>
    <t>FUP#10</t>
  </si>
  <si>
    <t>FUP#11</t>
  </si>
  <si>
    <t>FUP#12</t>
  </si>
  <si>
    <t>FUP#13</t>
  </si>
  <si>
    <t>FUP#14</t>
  </si>
  <si>
    <t>FUP#15</t>
  </si>
  <si>
    <t>FUP#16</t>
  </si>
  <si>
    <t>FUP#2</t>
  </si>
  <si>
    <t>FUP#4</t>
  </si>
  <si>
    <t>FUP#17</t>
  </si>
  <si>
    <t>FUP#18</t>
  </si>
  <si>
    <t>FUP#19</t>
  </si>
  <si>
    <t>FUP#20</t>
  </si>
  <si>
    <t>FUP#21</t>
  </si>
  <si>
    <t>FUP#22</t>
  </si>
  <si>
    <t>FUP#23</t>
  </si>
  <si>
    <t>FUP#24</t>
  </si>
  <si>
    <t>FUP#25</t>
  </si>
  <si>
    <t>FUP#26</t>
  </si>
  <si>
    <t>FUP#27</t>
  </si>
  <si>
    <t>FUP#28</t>
  </si>
  <si>
    <t>FUP#29</t>
  </si>
  <si>
    <t>FUP#30</t>
  </si>
  <si>
    <t>FUP#31</t>
  </si>
  <si>
    <t>FUP#32</t>
  </si>
  <si>
    <t>FUP#33</t>
  </si>
  <si>
    <t>FUP#34</t>
  </si>
  <si>
    <t>FUP#35</t>
  </si>
  <si>
    <t>FUP#36</t>
  </si>
  <si>
    <t>FUP#37</t>
  </si>
  <si>
    <t>FUP#38</t>
  </si>
  <si>
    <t>FUP#39</t>
  </si>
  <si>
    <t>FUP#40</t>
  </si>
  <si>
    <t>FUP#41</t>
  </si>
  <si>
    <t>FUP#42</t>
  </si>
  <si>
    <t>FUP#43</t>
  </si>
  <si>
    <t>FUP#44</t>
  </si>
  <si>
    <t>FUP#45</t>
  </si>
  <si>
    <t>FUP#46</t>
  </si>
  <si>
    <t>FUP#47</t>
  </si>
  <si>
    <t>FUP#48</t>
  </si>
  <si>
    <t>FUP#49</t>
  </si>
  <si>
    <t>FUP#50</t>
  </si>
  <si>
    <t>FUP#51</t>
  </si>
  <si>
    <t>FUP#52</t>
  </si>
  <si>
    <t>FUP#53</t>
  </si>
  <si>
    <t>FUP#54</t>
  </si>
  <si>
    <t>FUP#55</t>
  </si>
  <si>
    <t>FUP#56</t>
  </si>
  <si>
    <t>FUP#57</t>
  </si>
  <si>
    <t>FUP#58</t>
  </si>
  <si>
    <t>FUP#59</t>
  </si>
  <si>
    <t>FUP#60</t>
  </si>
  <si>
    <t>FUP#61</t>
  </si>
  <si>
    <t>FUP#62</t>
  </si>
  <si>
    <t>FUP#63</t>
  </si>
  <si>
    <t>FUP#64</t>
  </si>
  <si>
    <t>FUP#65</t>
  </si>
  <si>
    <t>FUP#66</t>
  </si>
  <si>
    <t>FUP#67</t>
  </si>
  <si>
    <t>FUP#68</t>
  </si>
  <si>
    <t>FUP#69</t>
  </si>
  <si>
    <t>FUP#70</t>
  </si>
  <si>
    <t>FUP#71</t>
  </si>
  <si>
    <t>FUP#72</t>
  </si>
  <si>
    <t>FUP#73</t>
  </si>
  <si>
    <t>FUP#74</t>
  </si>
  <si>
    <t>FUP#75</t>
  </si>
  <si>
    <t>FUP#76</t>
  </si>
  <si>
    <t>FUP#77</t>
  </si>
  <si>
    <t>FUP#78</t>
  </si>
  <si>
    <t>FUP#79</t>
  </si>
  <si>
    <t>FUP#80</t>
  </si>
  <si>
    <t>FUP#81</t>
  </si>
  <si>
    <t>FUP#82</t>
  </si>
  <si>
    <t>FUP#83</t>
  </si>
  <si>
    <t>FUP#84</t>
  </si>
  <si>
    <t>FUP#85</t>
  </si>
  <si>
    <t>FUP#86</t>
  </si>
  <si>
    <t>FUP#87</t>
  </si>
  <si>
    <t>FUP#88</t>
  </si>
  <si>
    <t>FUP#89</t>
  </si>
  <si>
    <t>FUP#90</t>
  </si>
  <si>
    <t>FUP#91</t>
  </si>
  <si>
    <t>FUP#92</t>
  </si>
  <si>
    <t>FUP#93</t>
  </si>
  <si>
    <t>FUP#94</t>
  </si>
  <si>
    <t>FUP#95</t>
  </si>
  <si>
    <t>FUP#96</t>
  </si>
  <si>
    <t xml:space="preserve">Applicable to PCS-A2 elements: </t>
  </si>
  <si>
    <t>FUP#97</t>
  </si>
  <si>
    <t>FUP#98</t>
  </si>
  <si>
    <t>FUP#99</t>
  </si>
  <si>
    <t>FUP#100</t>
  </si>
  <si>
    <t>FUP#101</t>
  </si>
  <si>
    <t>FUP#102</t>
  </si>
  <si>
    <t>FUP#103</t>
  </si>
  <si>
    <t>FUP#104</t>
  </si>
  <si>
    <t>FUP#105</t>
  </si>
  <si>
    <t>FUP#106</t>
  </si>
  <si>
    <t>FUP#107</t>
  </si>
  <si>
    <t>FUP#108</t>
  </si>
  <si>
    <r>
      <t xml:space="preserve">The Tenderer shall add new FUPs freely in the FUP Form </t>
    </r>
    <r>
      <rPr>
        <b/>
        <i/>
        <sz val="11"/>
        <rFont val="Arial"/>
        <family val="2"/>
      </rPr>
      <t xml:space="preserve">"PCS FUP  Unprotected", </t>
    </r>
    <r>
      <rPr>
        <sz val="11"/>
        <rFont val="Arial"/>
        <family val="2"/>
      </rPr>
      <t xml:space="preserve">The Tender might </t>
    </r>
    <r>
      <rPr>
        <b/>
        <sz val="11"/>
        <rFont val="Arial"/>
        <family val="2"/>
      </rPr>
      <t>copy</t>
    </r>
    <r>
      <rPr>
        <sz val="11"/>
        <rFont val="Arial"/>
        <family val="2"/>
      </rPr>
      <t xml:space="preserve"> and/or </t>
    </r>
    <r>
      <rPr>
        <b/>
        <sz val="11"/>
        <rFont val="Arial"/>
        <family val="2"/>
      </rPr>
      <t>use</t>
    </r>
    <r>
      <rPr>
        <sz val="11"/>
        <rFont val="Arial"/>
        <family val="2"/>
      </rPr>
      <t xml:space="preserve"> this un-protected FUP form when it's necessary to have new or tailored FUPs and insert the new fup IDs in the tab </t>
    </r>
    <r>
      <rPr>
        <b/>
        <sz val="11"/>
        <rFont val="Arial"/>
        <family val="2"/>
      </rPr>
      <t>FWC Prices</t>
    </r>
    <r>
      <rPr>
        <sz val="11"/>
        <rFont val="Arial"/>
        <family val="2"/>
      </rPr>
      <t xml:space="preserve">; </t>
    </r>
  </si>
  <si>
    <r>
      <rPr>
        <b/>
        <u/>
        <sz val="11"/>
        <rFont val="Arial"/>
        <family val="2"/>
      </rPr>
      <t xml:space="preserve">IMPORTANT NOTE: 
</t>
    </r>
    <r>
      <rPr>
        <sz val="11"/>
        <rFont val="Arial"/>
        <family val="2"/>
      </rPr>
      <t xml:space="preserve">Labour Hours per category shall be listed in the same order as provided in PCS-A1 to ensure that each labor category is associated to the respective labor cost: this is </t>
    </r>
    <r>
      <rPr>
        <b/>
        <u/>
        <sz val="11"/>
        <rFont val="Arial"/>
        <family val="2"/>
      </rPr>
      <t>automatic filled</t>
    </r>
    <r>
      <rPr>
        <sz val="11"/>
        <rFont val="Arial"/>
        <family val="2"/>
      </rPr>
      <t xml:space="preserve"> up once the </t>
    </r>
    <r>
      <rPr>
        <b/>
        <sz val="11"/>
        <rFont val="Arial"/>
        <family val="2"/>
      </rPr>
      <t>A1 form</t>
    </r>
    <r>
      <rPr>
        <sz val="11"/>
        <rFont val="Arial"/>
        <family val="2"/>
      </rPr>
      <t xml:space="preserve"> is completed</t>
    </r>
    <r>
      <rPr>
        <b/>
        <sz val="11"/>
        <rFont val="Arial"/>
        <family val="2"/>
      </rPr>
      <t xml:space="preserve">
</t>
    </r>
  </si>
  <si>
    <t>WB1.1</t>
  </si>
  <si>
    <t>WB1.2</t>
  </si>
  <si>
    <t>WB2.1</t>
  </si>
  <si>
    <t>WB2.2</t>
  </si>
  <si>
    <t>WB2.3</t>
  </si>
  <si>
    <t>WB2.4</t>
  </si>
  <si>
    <t>WB2.5</t>
  </si>
  <si>
    <t>WB3.1</t>
  </si>
  <si>
    <t>WB3.2</t>
  </si>
  <si>
    <t>WB3.3</t>
  </si>
  <si>
    <t>WB3.4</t>
  </si>
  <si>
    <t>WB3.5</t>
  </si>
  <si>
    <t>v 3.1.4</t>
  </si>
  <si>
    <r>
      <rPr>
        <b/>
        <sz val="11"/>
        <color rgb="FFC00000"/>
        <rFont val="Arial"/>
        <family val="2"/>
      </rPr>
      <t>SC1 Options and SE Baseline</t>
    </r>
    <r>
      <rPr>
        <sz val="11"/>
        <rFont val="Arial"/>
        <family val="2"/>
      </rPr>
      <t xml:space="preserve">: These forms, like the SC1 Baseline, shall be used by the Tenderer to insert the FUP IDs and the number of Units in order to have the price for each work-packages necessary to the execution of the </t>
    </r>
    <r>
      <rPr>
        <b/>
        <sz val="11"/>
        <rFont val="Arial"/>
        <family val="2"/>
      </rPr>
      <t>SC1 Option and SE Baseline</t>
    </r>
    <r>
      <rPr>
        <sz val="11"/>
        <rFont val="Arial"/>
        <family val="2"/>
      </rPr>
      <t>;</t>
    </r>
  </si>
  <si>
    <r>
      <rPr>
        <b/>
        <sz val="11"/>
        <color rgb="FFC00000"/>
        <rFont val="Arial"/>
        <family val="2"/>
      </rPr>
      <t>SC1 Baseline</t>
    </r>
    <r>
      <rPr>
        <sz val="11"/>
        <rFont val="Arial"/>
        <family val="2"/>
      </rPr>
      <t xml:space="preserve">: This form is an </t>
    </r>
    <r>
      <rPr>
        <b/>
        <i/>
        <sz val="11"/>
        <rFont val="Arial"/>
        <family val="2"/>
      </rPr>
      <t>example</t>
    </r>
    <r>
      <rPr>
        <sz val="11"/>
        <rFont val="Arial"/>
        <family val="2"/>
      </rPr>
      <t xml:space="preserve"> ( already filled up with some work packages ) to how the Tendere shall use the FUPs for the implementation of the </t>
    </r>
    <r>
      <rPr>
        <b/>
        <sz val="11"/>
        <rFont val="Arial"/>
        <family val="2"/>
      </rPr>
      <t>baseline</t>
    </r>
    <r>
      <rPr>
        <sz val="11"/>
        <rFont val="Arial"/>
        <family val="2"/>
      </rPr>
      <t xml:space="preserve"> of first Specific Contract (</t>
    </r>
    <r>
      <rPr>
        <b/>
        <sz val="11"/>
        <rFont val="Arial"/>
        <family val="2"/>
      </rPr>
      <t>SC1</t>
    </r>
    <r>
      <rPr>
        <sz val="11"/>
        <rFont val="Arial"/>
        <family val="2"/>
      </rPr>
      <t xml:space="preserve">); In this form, the Tenderer shall insert the FUP ID and the number of Units in order to have the price for the work-packages necessary to the execution of the </t>
    </r>
    <r>
      <rPr>
        <b/>
        <sz val="11"/>
        <rFont val="Arial"/>
        <family val="2"/>
      </rPr>
      <t>SC1</t>
    </r>
    <r>
      <rPr>
        <sz val="11"/>
        <rFont val="Arial"/>
        <family val="2"/>
      </rPr>
      <t>; This sheet might be duplicated in case of more specific contracts or options are requested.</t>
    </r>
  </si>
  <si>
    <r>
      <t xml:space="preserve">The The </t>
    </r>
    <r>
      <rPr>
        <b/>
        <sz val="11"/>
        <rFont val="Arial"/>
        <family val="2"/>
      </rPr>
      <t>total price</t>
    </r>
    <r>
      <rPr>
        <sz val="11"/>
        <rFont val="Arial"/>
        <family val="2"/>
      </rPr>
      <t xml:space="preserve"> of the full financial offer, composed by the several Specific contract, options and simulation exercise, shall be summed up in the "</t>
    </r>
    <r>
      <rPr>
        <b/>
        <sz val="11"/>
        <color rgb="FFC00000"/>
        <rFont val="Arial"/>
        <family val="2"/>
      </rPr>
      <t>Evaluation price</t>
    </r>
    <r>
      <rPr>
        <sz val="11"/>
        <rFont val="Arial"/>
        <family val="2"/>
      </rPr>
      <t xml:space="preserve">" tab, as shown in the example already present in the sheet tab.  </t>
    </r>
  </si>
  <si>
    <t>FFP / FP+V / FUP</t>
  </si>
  <si>
    <t xml:space="preserve">FFP / FP+V </t>
  </si>
  <si>
    <t>PCS-FUP</t>
  </si>
  <si>
    <t>PCS-FUP Un-protected</t>
  </si>
  <si>
    <t>FWC prices</t>
  </si>
  <si>
    <t>SC1 Baseline</t>
  </si>
  <si>
    <t>SC1 Option</t>
  </si>
  <si>
    <t>SE Baseline</t>
  </si>
  <si>
    <r>
      <t xml:space="preserve">1) </t>
    </r>
    <r>
      <rPr>
        <b/>
        <sz val="11"/>
        <rFont val="Arial"/>
        <family val="2"/>
      </rPr>
      <t>Requested</t>
    </r>
    <r>
      <rPr>
        <sz val="11"/>
        <rFont val="Arial"/>
        <family val="2"/>
      </rPr>
      <t xml:space="preserve">:  Each Consortium members and/or subcontractors is requested to fill the indicated Cost Sheets to provide evidence of their costs to the Consortium's Leader for communication to the EUSPA.
2) </t>
    </r>
    <r>
      <rPr>
        <b/>
        <sz val="11"/>
        <rFont val="Arial"/>
        <family val="2"/>
      </rPr>
      <t>N/A</t>
    </r>
    <r>
      <rPr>
        <sz val="11"/>
        <rFont val="Arial"/>
        <family val="2"/>
      </rPr>
      <t xml:space="preserve">: non-applicable to this specific procurement. 
(*) </t>
    </r>
    <r>
      <rPr>
        <b/>
        <sz val="11"/>
        <rFont val="Arial"/>
        <family val="2"/>
      </rPr>
      <t>Only one PCS-A1</t>
    </r>
    <r>
      <rPr>
        <sz val="11"/>
        <rFont val="Arial"/>
        <family val="2"/>
      </rPr>
      <t xml:space="preserve"> per individual entity (i.e leader/prime, member/s and subcontrator/s) shall be submitted to include all basic rates, overheads and general expenses which are subject to the company normal accounting method and on which the tender prices have been calculated.
(**) </t>
    </r>
    <r>
      <rPr>
        <b/>
        <sz val="11"/>
        <rFont val="Arial"/>
        <family val="2"/>
      </rPr>
      <t>Each</t>
    </r>
    <r>
      <rPr>
        <sz val="11"/>
        <rFont val="Arial"/>
        <family val="2"/>
      </rPr>
      <t xml:space="preserve"> entity belonging to the consortium (leader/prime and sub-cos) shall prepare and fill one Cost Sheet template which shall be linked to the relevant WBS nodes and Work Packages.   
(***) </t>
    </r>
    <r>
      <rPr>
        <b/>
        <sz val="11"/>
        <rFont val="Arial"/>
        <family val="2"/>
      </rPr>
      <t>Each</t>
    </r>
    <r>
      <rPr>
        <sz val="11"/>
        <rFont val="Arial"/>
        <family val="2"/>
      </rPr>
      <t xml:space="preserve"> member and/or subcontractor shall prepare one Cost Sheet form per each kind of price (e.g. FFP, FUP, etc.) which shall be linked to the relevant WBS nodes and Work Package/s; the inclusion of all the respective subcontractors prices, if any, shall be under item </t>
    </r>
    <r>
      <rPr>
        <b/>
        <sz val="11"/>
        <rFont val="Arial"/>
        <family val="2"/>
      </rPr>
      <t>13</t>
    </r>
    <r>
      <rPr>
        <sz val="11"/>
        <rFont val="Arial"/>
        <family val="2"/>
      </rPr>
      <t xml:space="preserve"> of their PCS-A2 and all other requested PCS-Ax forms.
(****) The consortium's leader/prime shall prepare one Cost Sheet form per each Specific Contract (in case of FWC) to show its total price projection over time and versus the payment plan.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</si>
</sst>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 #,##0.00_-;_-* &quot;-&quot;??_-;_-@_-"/>
    <numFmt numFmtId="165" formatCode="0.00000"/>
    <numFmt numFmtId="166" formatCode="0.0"/>
    <numFmt numFmtId="167" formatCode="0.0%"/>
    <numFmt numFmtId="168" formatCode="#,##0.00000"/>
    <numFmt numFmtId="169" formatCode="mm\-yyyy"/>
    <numFmt numFmtId="170" formatCode="#,##0\ ;[Red]\(#,##0\)"/>
    <numFmt numFmtId="171" formatCode="#,##0.0"/>
    <numFmt numFmtId="172" formatCode="_-[$€-2]\ * #,##0.00_-;\-[$€-2]\ * #,##0.00_-;_-[$€-2]\ * &quot;-&quot;??_-;_-@_-"/>
  </numFmts>
  <fonts count="65" x14ac:knownFonts="1">
    <font>
      <sz val="10"/>
      <name val="Arial"/>
    </font>
    <font>
      <sz val="11"/>
      <color theme="1"/>
      <name val="Calibri"/>
      <family val="2"/>
      <scheme val="minor"/>
    </font>
    <font>
      <b/>
      <sz val="12"/>
      <name val="Arial"/>
      <family val="2"/>
    </font>
    <font>
      <sz val="10"/>
      <name val="Arial"/>
      <family val="2"/>
    </font>
    <font>
      <b/>
      <sz val="10"/>
      <color rgb="FF0000FF"/>
      <name val="Arial"/>
      <family val="2"/>
    </font>
    <font>
      <sz val="10"/>
      <color rgb="FFFF0000"/>
      <name val="Arial"/>
      <family val="2"/>
    </font>
    <font>
      <b/>
      <sz val="10"/>
      <name val="Arial"/>
      <family val="2"/>
    </font>
    <font>
      <b/>
      <u/>
      <sz val="12"/>
      <name val="Arial"/>
      <family val="2"/>
    </font>
    <font>
      <sz val="10"/>
      <color indexed="8"/>
      <name val="Arial"/>
      <family val="2"/>
    </font>
    <font>
      <sz val="10"/>
      <name val="Arial Narrow"/>
      <family val="2"/>
    </font>
    <font>
      <b/>
      <sz val="10"/>
      <name val="Arial Narrow"/>
      <family val="2"/>
    </font>
    <font>
      <sz val="10"/>
      <name val="Times New Roman"/>
      <family val="1"/>
    </font>
    <font>
      <sz val="8"/>
      <name val="Arial Narrow"/>
      <family val="2"/>
    </font>
    <font>
      <sz val="9"/>
      <name val="Arial"/>
      <family val="2"/>
    </font>
    <font>
      <b/>
      <sz val="9"/>
      <name val="Arial"/>
      <family val="2"/>
    </font>
    <font>
      <sz val="9"/>
      <color indexed="9"/>
      <name val="Arial"/>
      <family val="2"/>
    </font>
    <font>
      <i/>
      <sz val="9"/>
      <name val="Arial"/>
      <family val="2"/>
    </font>
    <font>
      <b/>
      <i/>
      <sz val="9"/>
      <name val="Arial"/>
      <family val="2"/>
    </font>
    <font>
      <b/>
      <sz val="11"/>
      <name val="Arial"/>
      <family val="2"/>
    </font>
    <font>
      <sz val="11"/>
      <name val="Arial"/>
      <family val="2"/>
    </font>
    <font>
      <sz val="12"/>
      <name val="Arial"/>
      <family val="2"/>
    </font>
    <font>
      <b/>
      <sz val="8"/>
      <name val="Arial Narrow"/>
      <family val="2"/>
    </font>
    <font>
      <sz val="9"/>
      <name val="Arial Narrow"/>
      <family val="2"/>
    </font>
    <font>
      <b/>
      <sz val="9"/>
      <name val="Arial Narrow"/>
      <family val="2"/>
    </font>
    <font>
      <sz val="8"/>
      <name val="Arial"/>
      <family val="2"/>
    </font>
    <font>
      <b/>
      <sz val="12"/>
      <color rgb="FF0000FF"/>
      <name val="Arial"/>
      <family val="2"/>
    </font>
    <font>
      <sz val="11"/>
      <name val="Arial Narrow"/>
      <family val="2"/>
    </font>
    <font>
      <sz val="9"/>
      <name val="Times New Roman"/>
      <family val="1"/>
    </font>
    <font>
      <sz val="16"/>
      <name val="Times New Roman"/>
      <family val="1"/>
    </font>
    <font>
      <b/>
      <u/>
      <sz val="11"/>
      <name val="Arial"/>
      <family val="2"/>
    </font>
    <font>
      <strike/>
      <sz val="9"/>
      <name val="Calibri Light"/>
      <family val="2"/>
    </font>
    <font>
      <strike/>
      <sz val="10"/>
      <name val="Calibri Light"/>
      <family val="2"/>
    </font>
    <font>
      <i/>
      <sz val="14"/>
      <name val="Arial"/>
      <family val="2"/>
    </font>
    <font>
      <b/>
      <sz val="14"/>
      <name val="Arial"/>
      <family val="2"/>
    </font>
    <font>
      <strike/>
      <sz val="11"/>
      <name val="Arial"/>
      <family val="2"/>
    </font>
    <font>
      <i/>
      <sz val="11"/>
      <name val="Arial"/>
      <family val="2"/>
    </font>
    <font>
      <strike/>
      <sz val="9"/>
      <name val="Arial"/>
      <family val="2"/>
    </font>
    <font>
      <sz val="11"/>
      <color indexed="8"/>
      <name val="Arial"/>
      <family val="2"/>
    </font>
    <font>
      <b/>
      <u/>
      <sz val="11"/>
      <color indexed="8"/>
      <name val="Arial"/>
      <family val="2"/>
    </font>
    <font>
      <b/>
      <strike/>
      <sz val="9"/>
      <name val="Arial"/>
      <family val="2"/>
    </font>
    <font>
      <b/>
      <sz val="8"/>
      <name val="Arial"/>
      <family val="2"/>
    </font>
    <font>
      <i/>
      <sz val="10"/>
      <name val="Arial"/>
      <family val="2"/>
    </font>
    <font>
      <i/>
      <sz val="8"/>
      <name val="Arial Narrow"/>
      <family val="2"/>
    </font>
    <font>
      <sz val="10"/>
      <name val="Calibri"/>
      <family val="2"/>
      <scheme val="minor"/>
    </font>
    <font>
      <sz val="10"/>
      <color theme="3" tint="-0.499984740745262"/>
      <name val="Calibri"/>
      <family val="2"/>
      <scheme val="minor"/>
    </font>
    <font>
      <b/>
      <strike/>
      <sz val="9"/>
      <name val="Arial Narrow"/>
      <family val="2"/>
    </font>
    <font>
      <b/>
      <u/>
      <sz val="10"/>
      <name val="Arial"/>
      <family val="2"/>
    </font>
    <font>
      <u/>
      <sz val="10"/>
      <name val="Arial"/>
      <family val="2"/>
    </font>
    <font>
      <i/>
      <sz val="8"/>
      <name val="Arial"/>
      <family val="2"/>
    </font>
    <font>
      <sz val="10"/>
      <color theme="3" tint="-0.499984740745262"/>
      <name val="Arial"/>
      <family val="2"/>
    </font>
    <font>
      <sz val="9"/>
      <color theme="3" tint="-0.499984740745262"/>
      <name val="Arial"/>
      <family val="2"/>
    </font>
    <font>
      <b/>
      <i/>
      <sz val="11"/>
      <name val="Arial"/>
      <family val="2"/>
    </font>
    <font>
      <strike/>
      <sz val="11"/>
      <color rgb="FFFF0000"/>
      <name val="Arial"/>
      <family val="2"/>
    </font>
    <font>
      <b/>
      <sz val="11"/>
      <color theme="5"/>
      <name val="Arial"/>
      <family val="2"/>
    </font>
    <font>
      <sz val="11"/>
      <color rgb="FFFF0000"/>
      <name val="Arial"/>
      <family val="2"/>
    </font>
    <font>
      <sz val="12"/>
      <color rgb="FFFF0000"/>
      <name val="Arial"/>
      <family val="2"/>
    </font>
    <font>
      <sz val="10"/>
      <color theme="9"/>
      <name val="Arial"/>
      <family val="2"/>
    </font>
    <font>
      <sz val="11"/>
      <color rgb="FF006100"/>
      <name val="Calibri"/>
      <family val="2"/>
      <scheme val="minor"/>
    </font>
    <font>
      <sz val="11"/>
      <color rgb="FF9C0006"/>
      <name val="Calibri"/>
      <family val="2"/>
      <scheme val="minor"/>
    </font>
    <font>
      <b/>
      <sz val="12"/>
      <color theme="1"/>
      <name val="Calibri"/>
      <family val="2"/>
      <scheme val="minor"/>
    </font>
    <font>
      <b/>
      <u/>
      <sz val="12"/>
      <color theme="1"/>
      <name val="Calibri"/>
      <family val="2"/>
      <scheme val="minor"/>
    </font>
    <font>
      <sz val="12"/>
      <color theme="1"/>
      <name val="Calibri"/>
      <family val="2"/>
      <scheme val="minor"/>
    </font>
    <font>
      <sz val="12"/>
      <color rgb="FFFF0000"/>
      <name val="Calibri"/>
      <family val="2"/>
      <scheme val="minor"/>
    </font>
    <font>
      <b/>
      <u/>
      <sz val="10"/>
      <color theme="1"/>
      <name val="Calibri"/>
      <family val="2"/>
    </font>
    <font>
      <b/>
      <sz val="11"/>
      <color rgb="FFC00000"/>
      <name val="Arial"/>
      <family val="2"/>
    </font>
  </fonts>
  <fills count="2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FF"/>
        <bgColor rgb="FF000000"/>
      </patternFill>
    </fill>
    <fill>
      <patternFill patternType="solid">
        <fgColor theme="9" tint="0.59999389629810485"/>
        <bgColor rgb="FF000000"/>
      </patternFill>
    </fill>
    <fill>
      <patternFill patternType="solid">
        <fgColor theme="0" tint="-4.9989318521683403E-2"/>
        <bgColor rgb="FF000000"/>
      </patternFill>
    </fill>
    <fill>
      <patternFill patternType="solid">
        <fgColor theme="7" tint="0.79998168889431442"/>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theme="0" tint="-0.14999847407452621"/>
        <bgColor indexed="64"/>
      </patternFill>
    </fill>
    <fill>
      <patternFill patternType="solid">
        <fgColor theme="0" tint="-0.34998626667073579"/>
        <bgColor indexed="64"/>
      </patternFill>
    </fill>
    <fill>
      <patternFill patternType="solid">
        <fgColor rgb="FFEAF3FA"/>
        <bgColor indexed="64"/>
      </patternFill>
    </fill>
    <fill>
      <patternFill patternType="solid">
        <fgColor theme="5" tint="0.79998168889431442"/>
        <bgColor indexed="64"/>
      </patternFill>
    </fill>
    <fill>
      <patternFill patternType="solid">
        <fgColor theme="8" tint="0.79998168889431442"/>
        <bgColor indexed="64"/>
      </patternFill>
    </fill>
  </fills>
  <borders count="2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thin">
        <color indexed="8"/>
      </left>
      <right/>
      <top/>
      <bottom/>
      <diagonal/>
    </border>
    <border>
      <left/>
      <right style="thin">
        <color indexed="8"/>
      </right>
      <top/>
      <bottom/>
      <diagonal/>
    </border>
    <border>
      <left/>
      <right style="thin">
        <color indexed="8"/>
      </right>
      <top style="hair">
        <color indexed="8"/>
      </top>
      <bottom style="hair">
        <color indexed="8"/>
      </bottom>
      <diagonal/>
    </border>
    <border>
      <left style="thin">
        <color rgb="FF000000"/>
      </left>
      <right style="thin">
        <color rgb="FF000000"/>
      </right>
      <top style="hair">
        <color rgb="FF000000"/>
      </top>
      <bottom/>
      <diagonal/>
    </border>
    <border>
      <left style="medium">
        <color auto="1"/>
      </left>
      <right style="thin">
        <color rgb="FF000000"/>
      </right>
      <top style="hair">
        <color rgb="FF000000"/>
      </top>
      <bottom/>
      <diagonal/>
    </border>
    <border>
      <left/>
      <right style="medium">
        <color auto="1"/>
      </right>
      <top style="medium">
        <color auto="1"/>
      </top>
      <bottom style="thin">
        <color rgb="FF000000"/>
      </bottom>
      <diagonal/>
    </border>
    <border>
      <left/>
      <right style="thin">
        <color rgb="FF000000"/>
      </right>
      <top style="medium">
        <color auto="1"/>
      </top>
      <bottom style="thin">
        <color rgb="FF000000"/>
      </bottom>
      <diagonal/>
    </border>
    <border>
      <left/>
      <right style="thin">
        <color indexed="8"/>
      </right>
      <top/>
      <bottom style="medium">
        <color auto="1"/>
      </bottom>
      <diagonal/>
    </border>
    <border>
      <left style="thin">
        <color indexed="8"/>
      </left>
      <right/>
      <top/>
      <bottom style="medium">
        <color auto="1"/>
      </bottom>
      <diagonal/>
    </border>
    <border>
      <left/>
      <right style="thin">
        <color indexed="8"/>
      </right>
      <top style="medium">
        <color auto="1"/>
      </top>
      <bottom/>
      <diagonal/>
    </border>
    <border>
      <left style="medium">
        <color auto="1"/>
      </left>
      <right/>
      <top/>
      <bottom style="thin">
        <color indexed="8"/>
      </bottom>
      <diagonal/>
    </border>
    <border>
      <left style="medium">
        <color auto="1"/>
      </left>
      <right style="thin">
        <color auto="1"/>
      </right>
      <top style="medium">
        <color auto="1"/>
      </top>
      <bottom/>
      <diagonal/>
    </border>
    <border>
      <left/>
      <right style="thin">
        <color auto="1"/>
      </right>
      <top/>
      <bottom style="medium">
        <color auto="1"/>
      </bottom>
      <diagonal/>
    </border>
    <border>
      <left/>
      <right/>
      <top/>
      <bottom style="thin">
        <color auto="1"/>
      </bottom>
      <diagonal/>
    </border>
    <border>
      <left/>
      <right/>
      <top style="thin">
        <color auto="1"/>
      </top>
      <bottom/>
      <diagonal/>
    </border>
    <border>
      <left style="medium">
        <color auto="1"/>
      </left>
      <right style="thin">
        <color indexed="8"/>
      </right>
      <top style="hair">
        <color indexed="8"/>
      </top>
      <bottom style="thin">
        <color auto="1"/>
      </bottom>
      <diagonal/>
    </border>
    <border>
      <left/>
      <right style="thin">
        <color auto="1"/>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8"/>
      </right>
      <top style="hair">
        <color indexed="8"/>
      </top>
      <bottom style="medium">
        <color indexed="64"/>
      </bottom>
      <diagonal/>
    </border>
    <border>
      <left/>
      <right style="thin">
        <color indexed="8"/>
      </right>
      <top/>
      <bottom style="thin">
        <color indexed="8"/>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8"/>
      </left>
      <right style="thin">
        <color indexed="8"/>
      </right>
      <top/>
      <bottom style="thin">
        <color indexed="8"/>
      </bottom>
      <diagonal/>
    </border>
    <border>
      <left/>
      <right style="medium">
        <color indexed="64"/>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8"/>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8"/>
      </bottom>
      <diagonal/>
    </border>
    <border>
      <left style="thin">
        <color auto="1"/>
      </left>
      <right style="medium">
        <color auto="1"/>
      </right>
      <top style="thin">
        <color indexed="64"/>
      </top>
      <bottom style="thin">
        <color indexed="64"/>
      </bottom>
      <diagonal/>
    </border>
    <border>
      <left style="thin">
        <color auto="1"/>
      </left>
      <right/>
      <top/>
      <bottom/>
      <diagonal/>
    </border>
    <border>
      <left style="medium">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bottom style="medium">
        <color indexed="64"/>
      </bottom>
      <diagonal/>
    </border>
    <border>
      <left style="medium">
        <color indexed="64"/>
      </left>
      <right style="thin">
        <color indexed="8"/>
      </right>
      <top style="medium">
        <color indexed="64"/>
      </top>
      <bottom style="thin">
        <color indexed="64"/>
      </bottom>
      <diagonal/>
    </border>
    <border>
      <left/>
      <right style="thin">
        <color indexed="8"/>
      </right>
      <top/>
      <bottom style="thin">
        <color indexed="64"/>
      </bottom>
      <diagonal/>
    </border>
    <border>
      <left style="thin">
        <color indexed="8"/>
      </left>
      <right style="thin">
        <color indexed="8"/>
      </right>
      <top style="hair">
        <color indexed="8"/>
      </top>
      <bottom style="thin">
        <color indexed="64"/>
      </bottom>
      <diagonal/>
    </border>
    <border>
      <left style="thin">
        <color indexed="8"/>
      </left>
      <right/>
      <top style="hair">
        <color indexed="8"/>
      </top>
      <bottom style="thin">
        <color indexed="64"/>
      </bottom>
      <diagonal/>
    </border>
    <border>
      <left style="medium">
        <color auto="1"/>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thin">
        <color indexed="64"/>
      </right>
      <top style="thin">
        <color indexed="64"/>
      </top>
      <bottom style="medium">
        <color indexed="64"/>
      </bottom>
      <diagonal/>
    </border>
    <border>
      <left style="thin">
        <color indexed="8"/>
      </left>
      <right style="thin">
        <color indexed="64"/>
      </right>
      <top style="hair">
        <color indexed="8"/>
      </top>
      <bottom style="thin">
        <color indexed="64"/>
      </bottom>
      <diagonal/>
    </border>
    <border>
      <left style="thin">
        <color indexed="8"/>
      </left>
      <right style="thin">
        <color indexed="64"/>
      </right>
      <top style="hair">
        <color indexed="8"/>
      </top>
      <bottom style="medium">
        <color indexed="64"/>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rgb="FF000000"/>
      </left>
      <right style="thin">
        <color indexed="64"/>
      </right>
      <top style="medium">
        <color auto="1"/>
      </top>
      <bottom style="thin">
        <color indexed="64"/>
      </bottom>
      <diagonal/>
    </border>
    <border>
      <left style="thin">
        <color auto="1"/>
      </left>
      <right style="thin">
        <color auto="1"/>
      </right>
      <top style="medium">
        <color auto="1"/>
      </top>
      <bottom style="thin">
        <color auto="1"/>
      </bottom>
      <diagonal/>
    </border>
    <border>
      <left style="thin">
        <color indexed="8"/>
      </left>
      <right style="thin">
        <color indexed="64"/>
      </right>
      <top style="medium">
        <color indexed="64"/>
      </top>
      <bottom style="thin">
        <color indexed="8"/>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auto="1"/>
      </right>
      <top style="thin">
        <color auto="1"/>
      </top>
      <bottom/>
      <diagonal/>
    </border>
    <border>
      <left/>
      <right style="thin">
        <color indexed="64"/>
      </right>
      <top style="medium">
        <color indexed="64"/>
      </top>
      <bottom style="thin">
        <color indexed="64"/>
      </bottom>
      <diagonal/>
    </border>
    <border>
      <left style="medium">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right/>
      <top style="thin">
        <color auto="1"/>
      </top>
      <bottom style="thin">
        <color auto="1"/>
      </bottom>
      <diagonal/>
    </border>
    <border>
      <left/>
      <right style="thin">
        <color indexed="8"/>
      </right>
      <top style="thin">
        <color indexed="64"/>
      </top>
      <bottom style="thin">
        <color indexed="8"/>
      </bottom>
      <diagonal/>
    </border>
    <border>
      <left style="thin">
        <color indexed="8"/>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auto="1"/>
      </right>
      <top style="thin">
        <color auto="1"/>
      </top>
      <bottom style="thin">
        <color auto="1"/>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auto="1"/>
      </right>
      <top style="thin">
        <color auto="1"/>
      </top>
      <bottom/>
      <diagonal/>
    </border>
    <border>
      <left style="medium">
        <color indexed="64"/>
      </left>
      <right style="thin">
        <color indexed="64"/>
      </right>
      <top style="thin">
        <color indexed="64"/>
      </top>
      <bottom/>
      <diagonal/>
    </border>
    <border>
      <left/>
      <right style="thin">
        <color auto="1"/>
      </right>
      <top style="thin">
        <color auto="1"/>
      </top>
      <bottom/>
      <diagonal/>
    </border>
    <border>
      <left style="thin">
        <color indexed="64"/>
      </left>
      <right style="medium">
        <color indexed="64"/>
      </right>
      <top style="thin">
        <color indexed="64"/>
      </top>
      <bottom/>
      <diagonal/>
    </border>
    <border>
      <left/>
      <right style="thin">
        <color indexed="8"/>
      </right>
      <top style="medium">
        <color indexed="64"/>
      </top>
      <bottom style="thin">
        <color indexed="8"/>
      </bottom>
      <diagonal/>
    </border>
    <border>
      <left style="thin">
        <color indexed="8"/>
      </left>
      <right style="thin">
        <color indexed="64"/>
      </right>
      <top style="medium">
        <color indexed="64"/>
      </top>
      <bottom style="thin">
        <color indexed="8"/>
      </bottom>
      <diagonal/>
    </border>
    <border>
      <left/>
      <right style="thin">
        <color indexed="64"/>
      </right>
      <top style="medium">
        <color indexed="64"/>
      </top>
      <bottom style="thin">
        <color indexed="8"/>
      </bottom>
      <diagonal/>
    </border>
    <border>
      <left style="thin">
        <color indexed="64"/>
      </left>
      <right style="medium">
        <color indexed="64"/>
      </right>
      <top style="medium">
        <color indexed="64"/>
      </top>
      <bottom style="thin">
        <color indexed="8"/>
      </bottom>
      <diagonal/>
    </border>
    <border>
      <left style="thin">
        <color indexed="8"/>
      </left>
      <right style="thin">
        <color indexed="64"/>
      </right>
      <top style="thin">
        <color indexed="8"/>
      </top>
      <bottom style="thin">
        <color indexed="64"/>
      </bottom>
      <diagonal/>
    </border>
    <border>
      <left style="thin">
        <color indexed="8"/>
      </left>
      <right style="medium">
        <color indexed="64"/>
      </right>
      <top style="thin">
        <color indexed="8"/>
      </top>
      <bottom style="hair">
        <color indexed="8"/>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auto="1"/>
      </left>
      <right style="medium">
        <color auto="1"/>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8"/>
      </top>
      <bottom style="thin">
        <color indexed="8"/>
      </bottom>
      <diagonal/>
    </border>
    <border>
      <left style="thin">
        <color auto="1"/>
      </left>
      <right style="thin">
        <color auto="1"/>
      </right>
      <top style="medium">
        <color auto="1"/>
      </top>
      <bottom style="thin">
        <color auto="1"/>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style="medium">
        <color indexed="64"/>
      </right>
      <top style="thin">
        <color indexed="64"/>
      </top>
      <bottom style="thin">
        <color indexed="8"/>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medium">
        <color auto="1"/>
      </left>
      <right/>
      <top style="thin">
        <color auto="1"/>
      </top>
      <bottom style="thin">
        <color auto="1"/>
      </bottom>
      <diagonal/>
    </border>
    <border>
      <left style="thin">
        <color auto="1"/>
      </left>
      <right style="thin">
        <color indexed="8"/>
      </right>
      <top style="thin">
        <color auto="1"/>
      </top>
      <bottom style="thin">
        <color auto="1"/>
      </bottom>
      <diagonal/>
    </border>
    <border>
      <left/>
      <right style="thin">
        <color indexed="8"/>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medium">
        <color indexed="64"/>
      </top>
      <bottom style="thin">
        <color indexed="64"/>
      </bottom>
      <diagonal/>
    </border>
    <border>
      <left style="medium">
        <color indexed="64"/>
      </left>
      <right style="thin">
        <color indexed="8"/>
      </right>
      <top style="thin">
        <color indexed="8"/>
      </top>
      <bottom style="thin">
        <color auto="1"/>
      </bottom>
      <diagonal/>
    </border>
    <border>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thin">
        <color indexed="8"/>
      </top>
      <bottom/>
      <diagonal/>
    </border>
    <border>
      <left/>
      <right style="thin">
        <color indexed="8"/>
      </right>
      <top style="medium">
        <color indexed="64"/>
      </top>
      <bottom style="thin">
        <color indexed="64"/>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top style="thin">
        <color auto="1"/>
      </top>
      <bottom style="thin">
        <color auto="1"/>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8"/>
      </top>
      <bottom style="thin">
        <color indexed="64"/>
      </bottom>
      <diagonal/>
    </border>
  </borders>
  <cellStyleXfs count="8">
    <xf numFmtId="0" fontId="0"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57" fillId="14" borderId="0" applyNumberFormat="0" applyBorder="0" applyAlignment="0" applyProtection="0"/>
    <xf numFmtId="0" fontId="58" fillId="15" borderId="0" applyNumberFormat="0" applyBorder="0" applyAlignment="0" applyProtection="0"/>
    <xf numFmtId="0" fontId="1" fillId="0" borderId="0"/>
  </cellStyleXfs>
  <cellXfs count="1390">
    <xf numFmtId="0" fontId="0" fillId="0" borderId="0" xfId="0"/>
    <xf numFmtId="0" fontId="0" fillId="2" borderId="0" xfId="0" applyFill="1"/>
    <xf numFmtId="0" fontId="0" fillId="0" borderId="11" xfId="0" applyBorder="1"/>
    <xf numFmtId="0" fontId="3" fillId="4" borderId="0" xfId="0" applyFont="1" applyFill="1" applyAlignment="1">
      <alignment vertical="center" wrapText="1"/>
    </xf>
    <xf numFmtId="0" fontId="3" fillId="4" borderId="0" xfId="0" applyFont="1" applyFill="1" applyAlignment="1">
      <alignment vertical="center"/>
    </xf>
    <xf numFmtId="0" fontId="6" fillId="4" borderId="0" xfId="0" applyFont="1" applyFill="1" applyAlignment="1">
      <alignment vertical="center"/>
    </xf>
    <xf numFmtId="0" fontId="3" fillId="4" borderId="0" xfId="2" applyFill="1"/>
    <xf numFmtId="0" fontId="3" fillId="4" borderId="0" xfId="2" applyFill="1" applyAlignment="1">
      <alignment vertical="center" wrapText="1"/>
    </xf>
    <xf numFmtId="0" fontId="3" fillId="4" borderId="0" xfId="2" applyFill="1" applyAlignment="1">
      <alignment vertical="center"/>
    </xf>
    <xf numFmtId="0" fontId="7" fillId="4" borderId="0" xfId="2" applyFont="1" applyFill="1" applyAlignment="1">
      <alignment horizontal="center" vertical="center" wrapText="1"/>
    </xf>
    <xf numFmtId="0" fontId="2" fillId="2" borderId="0" xfId="0" applyFont="1" applyFill="1" applyAlignment="1">
      <alignment vertical="center" wrapText="1"/>
    </xf>
    <xf numFmtId="0" fontId="2" fillId="0" borderId="0" xfId="0" applyFont="1" applyAlignment="1">
      <alignment vertical="center" wrapText="1"/>
    </xf>
    <xf numFmtId="0" fontId="3" fillId="4" borderId="0" xfId="2" applyFill="1" applyAlignment="1">
      <alignment wrapText="1"/>
    </xf>
    <xf numFmtId="0" fontId="2" fillId="2" borderId="0" xfId="2" applyFont="1" applyFill="1" applyAlignment="1">
      <alignment vertical="center" wrapText="1"/>
    </xf>
    <xf numFmtId="0" fontId="3" fillId="0" borderId="0" xfId="2" applyAlignment="1">
      <alignment vertical="center"/>
    </xf>
    <xf numFmtId="0" fontId="0" fillId="2" borderId="0" xfId="0" applyFill="1" applyAlignment="1">
      <alignment vertical="top"/>
    </xf>
    <xf numFmtId="0" fontId="4" fillId="0" borderId="0" xfId="0" applyFont="1" applyAlignment="1">
      <alignment vertical="center"/>
    </xf>
    <xf numFmtId="0" fontId="0" fillId="2" borderId="0" xfId="0" applyFill="1" applyAlignment="1">
      <alignment vertical="center"/>
    </xf>
    <xf numFmtId="0" fontId="25" fillId="0" borderId="0" xfId="0" applyFont="1"/>
    <xf numFmtId="0" fontId="25" fillId="2" borderId="0" xfId="0" applyFont="1" applyFill="1"/>
    <xf numFmtId="0" fontId="3" fillId="4" borderId="5" xfId="2" applyFill="1" applyBorder="1"/>
    <xf numFmtId="3" fontId="13" fillId="4" borderId="63" xfId="2" applyNumberFormat="1" applyFont="1" applyFill="1" applyBorder="1" applyAlignment="1" applyProtection="1">
      <alignment vertical="top" wrapText="1"/>
      <protection locked="0"/>
    </xf>
    <xf numFmtId="0" fontId="3" fillId="2" borderId="0" xfId="2" applyFill="1" applyProtection="1">
      <protection locked="0"/>
    </xf>
    <xf numFmtId="0" fontId="0" fillId="2" borderId="5" xfId="0" applyFill="1" applyBorder="1"/>
    <xf numFmtId="0" fontId="3" fillId="4" borderId="14" xfId="2" applyFill="1" applyBorder="1"/>
    <xf numFmtId="0" fontId="2" fillId="3" borderId="56" xfId="0" applyFont="1" applyFill="1" applyBorder="1" applyAlignment="1">
      <alignment vertical="center" wrapText="1"/>
    </xf>
    <xf numFmtId="0" fontId="3" fillId="2" borderId="0" xfId="2" applyFill="1"/>
    <xf numFmtId="0" fontId="3" fillId="3" borderId="0" xfId="2" applyFill="1"/>
    <xf numFmtId="0" fontId="41" fillId="4" borderId="0" xfId="2" applyFont="1" applyFill="1"/>
    <xf numFmtId="0" fontId="12" fillId="4" borderId="0" xfId="2" applyFont="1" applyFill="1" applyAlignment="1">
      <alignment vertical="top" wrapText="1"/>
    </xf>
    <xf numFmtId="0" fontId="12" fillId="0" borderId="0" xfId="2" applyFont="1" applyAlignment="1">
      <alignment horizontal="center" vertical="top" wrapText="1"/>
    </xf>
    <xf numFmtId="0" fontId="13" fillId="4" borderId="0" xfId="0" applyFont="1" applyFill="1" applyAlignment="1">
      <alignment vertical="center"/>
    </xf>
    <xf numFmtId="0" fontId="13" fillId="4" borderId="5" xfId="0" applyFont="1" applyFill="1" applyBorder="1" applyAlignment="1">
      <alignment vertical="center"/>
    </xf>
    <xf numFmtId="0" fontId="13" fillId="4" borderId="5" xfId="0" applyFont="1" applyFill="1" applyBorder="1" applyAlignment="1">
      <alignment horizontal="center" vertical="center"/>
    </xf>
    <xf numFmtId="0" fontId="14" fillId="4" borderId="5" xfId="0" applyFont="1" applyFill="1" applyBorder="1" applyAlignment="1">
      <alignment horizontal="center" vertical="center"/>
    </xf>
    <xf numFmtId="0" fontId="0" fillId="4" borderId="0" xfId="0" applyFill="1" applyAlignment="1">
      <alignment vertical="center"/>
    </xf>
    <xf numFmtId="0" fontId="13" fillId="4" borderId="14" xfId="0" applyFont="1" applyFill="1" applyBorder="1" applyAlignment="1">
      <alignment vertical="center"/>
    </xf>
    <xf numFmtId="0" fontId="2" fillId="3" borderId="0" xfId="0" applyFont="1" applyFill="1" applyAlignment="1">
      <alignment vertical="center" wrapText="1"/>
    </xf>
    <xf numFmtId="0" fontId="0" fillId="3" borderId="3" xfId="0" applyFill="1" applyBorder="1"/>
    <xf numFmtId="0" fontId="13" fillId="4" borderId="0" xfId="0" applyFont="1" applyFill="1" applyAlignment="1">
      <alignment horizontal="center" vertical="center"/>
    </xf>
    <xf numFmtId="0" fontId="14" fillId="4" borderId="0" xfId="0" applyFont="1" applyFill="1" applyAlignment="1">
      <alignment horizontal="center" vertical="center"/>
    </xf>
    <xf numFmtId="0" fontId="15" fillId="4" borderId="0" xfId="0" applyFont="1" applyFill="1" applyAlignment="1">
      <alignment vertical="center"/>
    </xf>
    <xf numFmtId="0" fontId="2" fillId="4" borderId="0" xfId="0" applyFont="1" applyFill="1" applyAlignment="1">
      <alignment vertical="center"/>
    </xf>
    <xf numFmtId="0" fontId="14" fillId="3" borderId="11" xfId="0" applyFont="1" applyFill="1" applyBorder="1" applyAlignment="1">
      <alignment vertical="center"/>
    </xf>
    <xf numFmtId="0" fontId="3" fillId="3" borderId="0" xfId="0" applyFont="1" applyFill="1" applyAlignment="1">
      <alignment vertical="center"/>
    </xf>
    <xf numFmtId="0" fontId="6" fillId="3" borderId="0" xfId="0" applyFont="1" applyFill="1" applyAlignment="1">
      <alignment horizontal="center" vertical="center"/>
    </xf>
    <xf numFmtId="0" fontId="14" fillId="3" borderId="0" xfId="0" quotePrefix="1" applyFont="1" applyFill="1" applyAlignment="1">
      <alignment horizontal="center" vertical="center"/>
    </xf>
    <xf numFmtId="0" fontId="13" fillId="3" borderId="0" xfId="0" applyFont="1" applyFill="1" applyAlignment="1">
      <alignment horizontal="center" vertical="center"/>
    </xf>
    <xf numFmtId="0" fontId="13" fillId="3" borderId="59" xfId="0" applyFont="1" applyFill="1" applyBorder="1" applyAlignment="1">
      <alignment horizontal="center" vertical="center"/>
    </xf>
    <xf numFmtId="0" fontId="14" fillId="3" borderId="19" xfId="0" applyFont="1" applyFill="1" applyBorder="1" applyAlignment="1">
      <alignment horizontal="center" vertical="center"/>
    </xf>
    <xf numFmtId="0" fontId="6" fillId="3" borderId="32" xfId="0" applyFont="1" applyFill="1" applyBorder="1" applyAlignment="1">
      <alignment horizontal="center" vertical="center" wrapText="1"/>
    </xf>
    <xf numFmtId="0" fontId="6" fillId="3" borderId="10" xfId="0" applyFont="1" applyFill="1" applyBorder="1" applyAlignment="1">
      <alignment vertical="center"/>
    </xf>
    <xf numFmtId="3" fontId="14" fillId="3" borderId="27" xfId="0" applyNumberFormat="1" applyFont="1" applyFill="1" applyBorder="1" applyAlignment="1">
      <alignment horizontal="center" vertical="center"/>
    </xf>
    <xf numFmtId="0" fontId="6" fillId="3" borderId="29" xfId="0" applyFont="1" applyFill="1" applyBorder="1" applyAlignment="1">
      <alignment horizontal="center" vertical="center"/>
    </xf>
    <xf numFmtId="0" fontId="13" fillId="3" borderId="8" xfId="0" applyFont="1" applyFill="1" applyBorder="1" applyAlignment="1">
      <alignment horizontal="left" vertical="center"/>
    </xf>
    <xf numFmtId="0" fontId="14" fillId="3" borderId="30" xfId="0" applyFont="1" applyFill="1" applyBorder="1" applyAlignment="1">
      <alignment horizontal="center" vertical="center"/>
    </xf>
    <xf numFmtId="0" fontId="14" fillId="3" borderId="10" xfId="0" applyFont="1" applyFill="1" applyBorder="1" applyAlignment="1">
      <alignment horizontal="left" vertical="center"/>
    </xf>
    <xf numFmtId="0" fontId="6" fillId="3" borderId="2" xfId="0" applyFont="1" applyFill="1" applyBorder="1" applyAlignment="1">
      <alignment horizontal="left" vertical="center"/>
    </xf>
    <xf numFmtId="0" fontId="14" fillId="3" borderId="2" xfId="0" applyFont="1" applyFill="1" applyBorder="1" applyAlignment="1">
      <alignment horizontal="left" vertical="center"/>
    </xf>
    <xf numFmtId="0" fontId="13" fillId="3" borderId="2"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0" xfId="0" applyFont="1" applyFill="1" applyAlignment="1">
      <alignment horizontal="center" vertical="center"/>
    </xf>
    <xf numFmtId="0" fontId="16" fillId="3" borderId="8" xfId="0" applyFont="1" applyFill="1" applyBorder="1" applyAlignment="1">
      <alignment vertical="center"/>
    </xf>
    <xf numFmtId="0" fontId="16" fillId="3" borderId="36" xfId="0" applyFont="1" applyFill="1" applyBorder="1" applyAlignment="1">
      <alignment vertical="center"/>
    </xf>
    <xf numFmtId="0" fontId="3" fillId="3" borderId="59" xfId="0" applyFont="1" applyFill="1" applyBorder="1" applyAlignment="1">
      <alignment horizontal="left" vertical="center" wrapText="1"/>
    </xf>
    <xf numFmtId="0" fontId="13" fillId="3" borderId="19"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3" fillId="3" borderId="13" xfId="0" applyFont="1" applyFill="1" applyBorder="1" applyAlignment="1">
      <alignment vertical="center"/>
    </xf>
    <xf numFmtId="0" fontId="16" fillId="3" borderId="8" xfId="0" applyFont="1" applyFill="1" applyBorder="1" applyAlignment="1">
      <alignment horizontal="left" vertical="center"/>
    </xf>
    <xf numFmtId="0" fontId="16" fillId="3" borderId="36" xfId="0" applyFont="1" applyFill="1" applyBorder="1" applyAlignment="1">
      <alignment horizontal="left" vertical="center"/>
    </xf>
    <xf numFmtId="0" fontId="6" fillId="3" borderId="8" xfId="0" applyFont="1" applyFill="1" applyBorder="1" applyAlignment="1">
      <alignment vertical="center"/>
    </xf>
    <xf numFmtId="0" fontId="6" fillId="3" borderId="30" xfId="0" applyFont="1" applyFill="1" applyBorder="1" applyAlignment="1">
      <alignment horizontal="center" vertical="center"/>
    </xf>
    <xf numFmtId="0" fontId="13" fillId="3" borderId="12" xfId="0" applyFont="1" applyFill="1" applyBorder="1" applyAlignment="1">
      <alignment horizontal="center" vertical="center"/>
    </xf>
    <xf numFmtId="0" fontId="14" fillId="3" borderId="10" xfId="0" applyFont="1" applyFill="1" applyBorder="1" applyAlignment="1">
      <alignment horizontal="center" vertical="center"/>
    </xf>
    <xf numFmtId="0" fontId="6" fillId="3" borderId="17" xfId="0" quotePrefix="1" applyFont="1" applyFill="1" applyBorder="1" applyAlignment="1">
      <alignment horizontal="center" vertical="center"/>
    </xf>
    <xf numFmtId="0" fontId="3" fillId="0" borderId="0" xfId="0" applyFont="1" applyAlignment="1">
      <alignment vertical="center"/>
    </xf>
    <xf numFmtId="0" fontId="6" fillId="3" borderId="10" xfId="0" quotePrefix="1" applyFont="1" applyFill="1" applyBorder="1" applyAlignment="1">
      <alignment horizontal="center" vertical="center"/>
    </xf>
    <xf numFmtId="0" fontId="5" fillId="0" borderId="0" xfId="0" applyFont="1" applyAlignment="1">
      <alignment vertical="center"/>
    </xf>
    <xf numFmtId="0" fontId="6" fillId="3" borderId="17" xfId="0" applyFont="1" applyFill="1" applyBorder="1" applyAlignment="1">
      <alignment horizontal="center" vertical="center"/>
    </xf>
    <xf numFmtId="0" fontId="3" fillId="3" borderId="5" xfId="0" applyFont="1" applyFill="1" applyBorder="1" applyAlignment="1">
      <alignment vertical="center"/>
    </xf>
    <xf numFmtId="0" fontId="3" fillId="3" borderId="55" xfId="0" applyFont="1" applyFill="1" applyBorder="1" applyAlignment="1">
      <alignment horizontal="center" vertical="center"/>
    </xf>
    <xf numFmtId="0" fontId="6" fillId="3" borderId="37" xfId="0" applyFont="1" applyFill="1" applyBorder="1" applyAlignment="1">
      <alignment horizontal="center" vertical="center"/>
    </xf>
    <xf numFmtId="0" fontId="18" fillId="3" borderId="29" xfId="0" quotePrefix="1" applyFont="1" applyFill="1" applyBorder="1" applyAlignment="1">
      <alignment horizontal="center" vertical="center"/>
    </xf>
    <xf numFmtId="0" fontId="18" fillId="3" borderId="8" xfId="0" applyFont="1" applyFill="1" applyBorder="1" applyAlignment="1">
      <alignment vertical="center"/>
    </xf>
    <xf numFmtId="0" fontId="6" fillId="3" borderId="30" xfId="0" quotePrefix="1" applyFont="1" applyFill="1" applyBorder="1" applyAlignment="1">
      <alignment horizontal="center" vertical="center"/>
    </xf>
    <xf numFmtId="0" fontId="19" fillId="4" borderId="0" xfId="0" applyFont="1" applyFill="1" applyAlignment="1">
      <alignment vertical="center"/>
    </xf>
    <xf numFmtId="0" fontId="6" fillId="3" borderId="10" xfId="0" applyFont="1" applyFill="1" applyBorder="1" applyAlignment="1">
      <alignment horizontal="center" vertical="center"/>
    </xf>
    <xf numFmtId="0" fontId="6" fillId="3" borderId="54" xfId="0" applyFont="1" applyFill="1" applyBorder="1" applyAlignment="1">
      <alignment horizontal="center" vertical="center"/>
    </xf>
    <xf numFmtId="0" fontId="18" fillId="3" borderId="24" xfId="0" applyFont="1" applyFill="1" applyBorder="1" applyAlignment="1">
      <alignment horizontal="center" vertical="center"/>
    </xf>
    <xf numFmtId="0" fontId="2" fillId="3" borderId="29" xfId="0" quotePrefix="1" applyFont="1" applyFill="1" applyBorder="1" applyAlignment="1">
      <alignment horizontal="center" vertical="center"/>
    </xf>
    <xf numFmtId="0" fontId="2" fillId="3" borderId="8" xfId="0" applyFont="1" applyFill="1" applyBorder="1" applyAlignment="1">
      <alignment vertical="center"/>
    </xf>
    <xf numFmtId="0" fontId="2" fillId="3" borderId="30" xfId="0" applyFont="1" applyFill="1" applyBorder="1" applyAlignment="1">
      <alignment horizontal="center" vertical="center"/>
    </xf>
    <xf numFmtId="0" fontId="20" fillId="4" borderId="0" xfId="0" applyFont="1" applyFill="1" applyAlignment="1">
      <alignment vertical="center"/>
    </xf>
    <xf numFmtId="0" fontId="2" fillId="4" borderId="0" xfId="0" quotePrefix="1" applyFont="1" applyFill="1" applyAlignment="1">
      <alignment horizontal="center" vertical="center"/>
    </xf>
    <xf numFmtId="0" fontId="6" fillId="4" borderId="0" xfId="0" quotePrefix="1" applyFont="1" applyFill="1" applyAlignment="1">
      <alignment horizontal="center" vertical="center"/>
    </xf>
    <xf numFmtId="0" fontId="2" fillId="4" borderId="0" xfId="0" applyFont="1" applyFill="1" applyAlignment="1">
      <alignment horizontal="center" vertical="center"/>
    </xf>
    <xf numFmtId="0" fontId="26" fillId="4" borderId="0" xfId="0" applyFont="1" applyFill="1" applyAlignment="1">
      <alignment horizontal="left" vertical="top" wrapText="1"/>
    </xf>
    <xf numFmtId="0" fontId="26" fillId="4" borderId="0" xfId="0" quotePrefix="1" applyFont="1" applyFill="1" applyAlignment="1">
      <alignment horizontal="left" vertical="center"/>
    </xf>
    <xf numFmtId="0" fontId="13" fillId="4" borderId="26" xfId="0" applyFont="1" applyFill="1" applyBorder="1" applyAlignment="1" applyProtection="1">
      <alignment horizontal="left" vertical="center"/>
      <protection locked="0"/>
    </xf>
    <xf numFmtId="166" fontId="13" fillId="8" borderId="27" xfId="1" applyNumberFormat="1" applyFont="1" applyFill="1" applyBorder="1" applyAlignment="1" applyProtection="1">
      <alignment horizontal="center" vertical="center"/>
      <protection locked="0"/>
    </xf>
    <xf numFmtId="3" fontId="13" fillId="4" borderId="28" xfId="0" applyNumberFormat="1" applyFont="1" applyFill="1" applyBorder="1" applyAlignment="1" applyProtection="1">
      <alignment horizontal="center" vertical="center"/>
      <protection locked="0"/>
    </xf>
    <xf numFmtId="3" fontId="13" fillId="4" borderId="28" xfId="0" applyNumberFormat="1" applyFont="1" applyFill="1" applyBorder="1" applyAlignment="1" applyProtection="1">
      <alignment horizontal="right" vertical="center"/>
      <protection locked="0"/>
    </xf>
    <xf numFmtId="0" fontId="13" fillId="4" borderId="12" xfId="0" applyFont="1" applyFill="1" applyBorder="1" applyAlignment="1" applyProtection="1">
      <alignment horizontal="left" vertical="center"/>
      <protection locked="0"/>
    </xf>
    <xf numFmtId="3" fontId="13" fillId="4" borderId="27" xfId="0" applyNumberFormat="1" applyFont="1" applyFill="1" applyBorder="1" applyAlignment="1" applyProtection="1">
      <alignment horizontal="center" vertical="center"/>
      <protection locked="0"/>
    </xf>
    <xf numFmtId="0" fontId="3" fillId="4" borderId="0" xfId="0" applyFont="1" applyFill="1"/>
    <xf numFmtId="0" fontId="3" fillId="4" borderId="5" xfId="0" applyFont="1" applyFill="1" applyBorder="1"/>
    <xf numFmtId="0" fontId="3" fillId="4" borderId="14" xfId="0" applyFont="1" applyFill="1" applyBorder="1"/>
    <xf numFmtId="0" fontId="20" fillId="4" borderId="0" xfId="0" applyFont="1" applyFill="1"/>
    <xf numFmtId="0" fontId="13" fillId="4" borderId="17" xfId="0" applyFont="1" applyFill="1" applyBorder="1" applyAlignment="1" applyProtection="1">
      <alignment horizontal="center" vertical="center" wrapText="1"/>
      <protection locked="0"/>
    </xf>
    <xf numFmtId="0" fontId="13" fillId="4" borderId="39" xfId="0" applyFont="1" applyFill="1" applyBorder="1" applyAlignment="1" applyProtection="1">
      <alignment horizontal="center" vertical="center" wrapText="1"/>
      <protection locked="0"/>
    </xf>
    <xf numFmtId="0" fontId="0" fillId="3" borderId="0" xfId="0" applyFill="1"/>
    <xf numFmtId="0" fontId="0" fillId="3" borderId="56" xfId="0" applyFill="1" applyBorder="1"/>
    <xf numFmtId="0" fontId="14" fillId="3" borderId="2" xfId="2" applyFont="1" applyFill="1" applyBorder="1" applyAlignment="1">
      <alignment horizontal="left" vertical="center"/>
    </xf>
    <xf numFmtId="0" fontId="3" fillId="4" borderId="0" xfId="2" quotePrefix="1" applyFill="1" applyAlignment="1">
      <alignment horizontal="right"/>
    </xf>
    <xf numFmtId="0" fontId="6" fillId="3" borderId="7" xfId="2" applyFont="1" applyFill="1" applyBorder="1"/>
    <xf numFmtId="0" fontId="6" fillId="3" borderId="8" xfId="2" applyFont="1" applyFill="1" applyBorder="1"/>
    <xf numFmtId="0" fontId="6" fillId="3" borderId="36" xfId="2" applyFont="1" applyFill="1" applyBorder="1"/>
    <xf numFmtId="0" fontId="6" fillId="3" borderId="30" xfId="2" applyFont="1" applyFill="1" applyBorder="1"/>
    <xf numFmtId="0" fontId="6" fillId="3" borderId="31" xfId="2" applyFont="1" applyFill="1" applyBorder="1"/>
    <xf numFmtId="1" fontId="6" fillId="3" borderId="36" xfId="2" applyNumberFormat="1" applyFont="1" applyFill="1" applyBorder="1"/>
    <xf numFmtId="0" fontId="13" fillId="4" borderId="0" xfId="2" applyFont="1" applyFill="1"/>
    <xf numFmtId="0" fontId="20" fillId="4" borderId="0" xfId="2" applyFont="1" applyFill="1"/>
    <xf numFmtId="0" fontId="3" fillId="9" borderId="0" xfId="2" applyFill="1"/>
    <xf numFmtId="0" fontId="3" fillId="9" borderId="5" xfId="2" applyFill="1" applyBorder="1"/>
    <xf numFmtId="0" fontId="3" fillId="9" borderId="14" xfId="2" applyFill="1" applyBorder="1"/>
    <xf numFmtId="0" fontId="2" fillId="3" borderId="3" xfId="0" applyFont="1" applyFill="1" applyBorder="1" applyAlignment="1">
      <alignment vertical="center" wrapText="1"/>
    </xf>
    <xf numFmtId="0" fontId="6" fillId="11" borderId="1" xfId="2" applyFont="1" applyFill="1" applyBorder="1" applyAlignment="1">
      <alignment horizontal="left" vertical="center"/>
    </xf>
    <xf numFmtId="0" fontId="3" fillId="9" borderId="0" xfId="2" quotePrefix="1" applyFill="1" applyAlignment="1">
      <alignment horizontal="right"/>
    </xf>
    <xf numFmtId="0" fontId="3" fillId="0" borderId="0" xfId="2"/>
    <xf numFmtId="0" fontId="3" fillId="0" borderId="0" xfId="2" quotePrefix="1" applyAlignment="1">
      <alignment horizontal="right"/>
    </xf>
    <xf numFmtId="0" fontId="6" fillId="11" borderId="7" xfId="2" applyFont="1" applyFill="1" applyBorder="1"/>
    <xf numFmtId="0" fontId="6" fillId="11" borderId="36" xfId="2" applyFont="1" applyFill="1" applyBorder="1"/>
    <xf numFmtId="0" fontId="36" fillId="9" borderId="0" xfId="2" applyFont="1" applyFill="1"/>
    <xf numFmtId="0" fontId="3" fillId="3" borderId="1" xfId="2" applyFill="1" applyBorder="1"/>
    <xf numFmtId="0" fontId="26" fillId="3" borderId="2" xfId="2" applyFont="1" applyFill="1" applyBorder="1" applyAlignment="1">
      <alignment horizontal="center" vertical="center"/>
    </xf>
    <xf numFmtId="0" fontId="26" fillId="3" borderId="52" xfId="2" applyFont="1" applyFill="1" applyBorder="1" applyAlignment="1">
      <alignment horizontal="center" vertical="center"/>
    </xf>
    <xf numFmtId="0" fontId="26" fillId="3" borderId="11" xfId="2" applyFont="1" applyFill="1" applyBorder="1" applyAlignment="1">
      <alignment horizontal="center" vertical="center"/>
    </xf>
    <xf numFmtId="0" fontId="26" fillId="3" borderId="0" xfId="2" applyFont="1" applyFill="1" applyAlignment="1">
      <alignment horizontal="center" vertical="center"/>
    </xf>
    <xf numFmtId="0" fontId="26" fillId="3" borderId="44" xfId="2" applyFont="1" applyFill="1" applyBorder="1" applyAlignment="1">
      <alignment horizontal="center" vertical="center"/>
    </xf>
    <xf numFmtId="0" fontId="3" fillId="3" borderId="11" xfId="2" applyFill="1" applyBorder="1"/>
    <xf numFmtId="0" fontId="26" fillId="3" borderId="4" xfId="2" applyFont="1" applyFill="1" applyBorder="1" applyAlignment="1">
      <alignment horizontal="center" vertical="center"/>
    </xf>
    <xf numFmtId="0" fontId="26" fillId="3" borderId="5" xfId="2" applyFont="1" applyFill="1" applyBorder="1" applyAlignment="1">
      <alignment horizontal="center" vertical="center"/>
    </xf>
    <xf numFmtId="0" fontId="26" fillId="3" borderId="50" xfId="2" applyFont="1" applyFill="1" applyBorder="1" applyAlignment="1">
      <alignment horizontal="center" vertical="center"/>
    </xf>
    <xf numFmtId="0" fontId="36" fillId="4" borderId="0" xfId="2" applyFont="1" applyFill="1"/>
    <xf numFmtId="0" fontId="27" fillId="4" borderId="0" xfId="2" applyFont="1" applyFill="1"/>
    <xf numFmtId="0" fontId="9" fillId="4" borderId="5" xfId="2" applyFont="1" applyFill="1" applyBorder="1"/>
    <xf numFmtId="0" fontId="9" fillId="3" borderId="56" xfId="2" applyFont="1" applyFill="1" applyBorder="1"/>
    <xf numFmtId="0" fontId="9" fillId="4" borderId="0" xfId="2" applyFont="1" applyFill="1"/>
    <xf numFmtId="0" fontId="21" fillId="3" borderId="11" xfId="2" applyFont="1" applyFill="1" applyBorder="1" applyAlignment="1">
      <alignment vertical="top" wrapText="1"/>
    </xf>
    <xf numFmtId="0" fontId="21" fillId="3" borderId="0" xfId="2" applyFont="1" applyFill="1" applyAlignment="1">
      <alignment vertical="top" wrapText="1"/>
    </xf>
    <xf numFmtId="0" fontId="12" fillId="3" borderId="0" xfId="2" applyFont="1" applyFill="1" applyAlignment="1">
      <alignment horizontal="center" vertical="top" wrapText="1"/>
    </xf>
    <xf numFmtId="0" fontId="9" fillId="3" borderId="0" xfId="2" applyFont="1" applyFill="1"/>
    <xf numFmtId="0" fontId="12" fillId="3" borderId="4" xfId="2" applyFont="1" applyFill="1" applyBorder="1"/>
    <xf numFmtId="0" fontId="9" fillId="3" borderId="5" xfId="2" applyFont="1" applyFill="1" applyBorder="1"/>
    <xf numFmtId="0" fontId="12" fillId="3" borderId="1" xfId="2" applyFont="1" applyFill="1" applyBorder="1"/>
    <xf numFmtId="0" fontId="9" fillId="3" borderId="2" xfId="2" applyFont="1" applyFill="1" applyBorder="1"/>
    <xf numFmtId="0" fontId="9" fillId="3" borderId="3" xfId="2" applyFont="1" applyFill="1" applyBorder="1"/>
    <xf numFmtId="0" fontId="22" fillId="3" borderId="43" xfId="2" applyFont="1" applyFill="1" applyBorder="1" applyAlignment="1">
      <alignment vertical="top" wrapText="1"/>
    </xf>
    <xf numFmtId="0" fontId="22" fillId="3" borderId="14" xfId="2" applyFont="1" applyFill="1" applyBorder="1" applyAlignment="1">
      <alignment vertical="top" wrapText="1"/>
    </xf>
    <xf numFmtId="4" fontId="22" fillId="3" borderId="0" xfId="2" applyNumberFormat="1" applyFont="1" applyFill="1"/>
    <xf numFmtId="4" fontId="22" fillId="3" borderId="14" xfId="2" applyNumberFormat="1" applyFont="1" applyFill="1" applyBorder="1"/>
    <xf numFmtId="0" fontId="22" fillId="3" borderId="0" xfId="2" applyFont="1" applyFill="1" applyAlignment="1">
      <alignment horizontal="center"/>
    </xf>
    <xf numFmtId="3" fontId="13" fillId="3" borderId="0" xfId="2" applyNumberFormat="1" applyFont="1" applyFill="1" applyAlignment="1">
      <alignment vertical="top" wrapText="1"/>
    </xf>
    <xf numFmtId="3" fontId="13" fillId="3" borderId="14" xfId="2" applyNumberFormat="1" applyFont="1" applyFill="1" applyBorder="1" applyAlignment="1">
      <alignment vertical="top" wrapText="1"/>
    </xf>
    <xf numFmtId="0" fontId="22" fillId="3" borderId="11" xfId="2" applyFont="1" applyFill="1" applyBorder="1"/>
    <xf numFmtId="0" fontId="22" fillId="3" borderId="44" xfId="2" applyFont="1" applyFill="1" applyBorder="1" applyAlignment="1">
      <alignment horizontal="center" vertical="top" wrapText="1"/>
    </xf>
    <xf numFmtId="0" fontId="22" fillId="3" borderId="0" xfId="2" applyFont="1" applyFill="1" applyAlignment="1">
      <alignment horizontal="center" vertical="top" wrapText="1"/>
    </xf>
    <xf numFmtId="0" fontId="12" fillId="4" borderId="0" xfId="2" applyFont="1" applyFill="1"/>
    <xf numFmtId="0" fontId="18" fillId="4" borderId="0" xfId="2" applyFont="1" applyFill="1"/>
    <xf numFmtId="0" fontId="19" fillId="4" borderId="0" xfId="2" applyFont="1" applyFill="1"/>
    <xf numFmtId="0" fontId="19" fillId="0" borderId="0" xfId="2" applyFont="1"/>
    <xf numFmtId="0" fontId="9" fillId="0" borderId="0" xfId="2" applyFont="1"/>
    <xf numFmtId="0" fontId="24" fillId="4" borderId="0" xfId="2" applyFont="1" applyFill="1"/>
    <xf numFmtId="3" fontId="13" fillId="0" borderId="63" xfId="2" applyNumberFormat="1" applyFont="1" applyBorder="1" applyAlignment="1" applyProtection="1">
      <alignment vertical="top" wrapText="1"/>
      <protection locked="0"/>
    </xf>
    <xf numFmtId="3" fontId="13" fillId="4" borderId="44" xfId="2" applyNumberFormat="1" applyFont="1" applyFill="1" applyBorder="1" applyAlignment="1" applyProtection="1">
      <alignment vertical="top" wrapText="1"/>
      <protection locked="0"/>
    </xf>
    <xf numFmtId="0" fontId="23" fillId="4" borderId="0" xfId="2" applyFont="1" applyFill="1" applyAlignment="1">
      <alignment horizontal="right" vertical="top" wrapText="1"/>
    </xf>
    <xf numFmtId="49" fontId="22" fillId="4" borderId="0" xfId="2" applyNumberFormat="1" applyFont="1" applyFill="1"/>
    <xf numFmtId="0" fontId="22" fillId="3" borderId="0" xfId="2" quotePrefix="1" applyFont="1" applyFill="1" applyAlignment="1">
      <alignment horizontal="right" vertical="top"/>
    </xf>
    <xf numFmtId="49" fontId="22" fillId="3" borderId="0" xfId="2" applyNumberFormat="1" applyFont="1" applyFill="1"/>
    <xf numFmtId="0" fontId="22" fillId="3" borderId="2" xfId="2" applyFont="1" applyFill="1" applyBorder="1" applyAlignment="1">
      <alignment horizontal="center" vertical="top" wrapText="1"/>
    </xf>
    <xf numFmtId="0" fontId="22" fillId="3" borderId="0" xfId="2" applyFont="1" applyFill="1"/>
    <xf numFmtId="0" fontId="13" fillId="4" borderId="0" xfId="2" applyFont="1" applyFill="1" applyAlignment="1">
      <alignment wrapText="1"/>
    </xf>
    <xf numFmtId="0" fontId="19" fillId="4" borderId="0" xfId="2" applyFont="1" applyFill="1" applyAlignment="1">
      <alignment wrapText="1"/>
    </xf>
    <xf numFmtId="0" fontId="12" fillId="4" borderId="0" xfId="2" quotePrefix="1" applyFont="1" applyFill="1" applyAlignment="1">
      <alignment horizontal="left"/>
    </xf>
    <xf numFmtId="0" fontId="3" fillId="3" borderId="2" xfId="2" applyFill="1" applyBorder="1" applyAlignment="1">
      <alignment vertical="center"/>
    </xf>
    <xf numFmtId="0" fontId="3" fillId="4" borderId="5" xfId="2" applyFill="1" applyBorder="1" applyAlignment="1">
      <alignment vertical="center"/>
    </xf>
    <xf numFmtId="0" fontId="3" fillId="4" borderId="14" xfId="2" applyFill="1" applyBorder="1" applyAlignment="1">
      <alignment vertical="center"/>
    </xf>
    <xf numFmtId="0" fontId="3" fillId="3" borderId="11" xfId="2" applyFill="1" applyBorder="1" applyAlignment="1">
      <alignment horizontal="left" vertical="center" indent="1"/>
    </xf>
    <xf numFmtId="49" fontId="3" fillId="3" borderId="0" xfId="2" applyNumberFormat="1" applyFill="1" applyAlignment="1">
      <alignment horizontal="left" indent="1"/>
    </xf>
    <xf numFmtId="0" fontId="13" fillId="3" borderId="55" xfId="2" applyFont="1" applyFill="1" applyBorder="1" applyAlignment="1">
      <alignment horizontal="center" vertical="center" wrapText="1"/>
    </xf>
    <xf numFmtId="0" fontId="11" fillId="4" borderId="0" xfId="2" applyFont="1" applyFill="1" applyAlignment="1">
      <alignment horizontal="center" vertical="center" wrapText="1"/>
    </xf>
    <xf numFmtId="0" fontId="20" fillId="4" borderId="0" xfId="2" quotePrefix="1" applyFont="1" applyFill="1" applyAlignment="1">
      <alignment horizontal="left" vertical="center"/>
    </xf>
    <xf numFmtId="0" fontId="20" fillId="4" borderId="0" xfId="2" applyFont="1" applyFill="1" applyAlignment="1">
      <alignment vertical="center"/>
    </xf>
    <xf numFmtId="0" fontId="24" fillId="4" borderId="0" xfId="2" quotePrefix="1" applyFont="1" applyFill="1" applyAlignment="1">
      <alignment horizontal="left" vertical="center"/>
    </xf>
    <xf numFmtId="0" fontId="9" fillId="2" borderId="0" xfId="2" applyFont="1" applyFill="1"/>
    <xf numFmtId="0" fontId="23" fillId="3" borderId="59" xfId="2" applyFont="1" applyFill="1" applyBorder="1" applyAlignment="1">
      <alignment horizontal="right" vertical="top" wrapText="1"/>
    </xf>
    <xf numFmtId="0" fontId="23" fillId="3" borderId="0" xfId="2" applyFont="1" applyFill="1" applyAlignment="1">
      <alignment horizontal="right" vertical="top" wrapText="1"/>
    </xf>
    <xf numFmtId="0" fontId="30" fillId="3" borderId="0" xfId="2" applyFont="1" applyFill="1"/>
    <xf numFmtId="0" fontId="31" fillId="3" borderId="0" xfId="2" applyFont="1" applyFill="1" applyAlignment="1">
      <alignment horizontal="right" vertical="top"/>
    </xf>
    <xf numFmtId="0" fontId="31" fillId="3" borderId="0" xfId="2" applyFont="1" applyFill="1"/>
    <xf numFmtId="0" fontId="31" fillId="3" borderId="0" xfId="2" quotePrefix="1" applyFont="1" applyFill="1" applyAlignment="1">
      <alignment horizontal="right" vertical="top"/>
    </xf>
    <xf numFmtId="0" fontId="19" fillId="4" borderId="0" xfId="2" applyFont="1" applyFill="1" applyAlignment="1">
      <alignment vertical="center"/>
    </xf>
    <xf numFmtId="0" fontId="3" fillId="3" borderId="59" xfId="2" applyFill="1" applyBorder="1" applyAlignment="1">
      <alignment horizontal="left" vertical="center" wrapText="1" indent="1"/>
    </xf>
    <xf numFmtId="0" fontId="3" fillId="3" borderId="0" xfId="2" applyFill="1" applyAlignment="1">
      <alignment horizontal="left" vertical="center" wrapText="1" indent="1"/>
    </xf>
    <xf numFmtId="0" fontId="3" fillId="3" borderId="4" xfId="2" applyFill="1" applyBorder="1" applyAlignment="1">
      <alignment wrapText="1"/>
    </xf>
    <xf numFmtId="0" fontId="3" fillId="3" borderId="5" xfId="2" applyFill="1" applyBorder="1" applyAlignment="1">
      <alignment wrapText="1"/>
    </xf>
    <xf numFmtId="0" fontId="3" fillId="3" borderId="5" xfId="2" applyFill="1" applyBorder="1"/>
    <xf numFmtId="0" fontId="3" fillId="3" borderId="5" xfId="2" applyFill="1" applyBorder="1" applyAlignment="1">
      <alignment horizontal="center" wrapText="1"/>
    </xf>
    <xf numFmtId="49" fontId="13" fillId="3" borderId="6" xfId="2" applyNumberFormat="1" applyFont="1" applyFill="1" applyBorder="1"/>
    <xf numFmtId="0" fontId="4" fillId="4" borderId="0" xfId="0" applyFont="1" applyFill="1" applyAlignment="1">
      <alignment vertical="center"/>
    </xf>
    <xf numFmtId="0" fontId="3" fillId="4" borderId="5" xfId="0" applyFont="1" applyFill="1" applyBorder="1" applyAlignment="1">
      <alignment vertical="center" wrapText="1"/>
    </xf>
    <xf numFmtId="0" fontId="3" fillId="4" borderId="5" xfId="0" applyFont="1" applyFill="1" applyBorder="1" applyAlignment="1">
      <alignment vertical="center"/>
    </xf>
    <xf numFmtId="0" fontId="4" fillId="0" borderId="5" xfId="0" applyFont="1" applyBorder="1" applyAlignment="1">
      <alignment vertical="center"/>
    </xf>
    <xf numFmtId="0" fontId="25" fillId="0" borderId="5" xfId="0" applyFont="1" applyBorder="1" applyAlignment="1">
      <alignment vertical="center"/>
    </xf>
    <xf numFmtId="0" fontId="4" fillId="0" borderId="10" xfId="0" applyFont="1" applyBorder="1" applyAlignment="1">
      <alignment vertical="center"/>
    </xf>
    <xf numFmtId="0" fontId="3" fillId="0" borderId="2" xfId="0" applyFont="1" applyBorder="1" applyAlignment="1">
      <alignment vertical="center"/>
    </xf>
    <xf numFmtId="0" fontId="0" fillId="0" borderId="3" xfId="0" applyBorder="1" applyAlignment="1">
      <alignment vertical="center"/>
    </xf>
    <xf numFmtId="0" fontId="6" fillId="3" borderId="18" xfId="0" applyFont="1" applyFill="1" applyBorder="1" applyAlignment="1">
      <alignment vertical="center"/>
    </xf>
    <xf numFmtId="0" fontId="6" fillId="3" borderId="15" xfId="0" applyFont="1" applyFill="1" applyBorder="1" applyAlignment="1">
      <alignment vertical="center"/>
    </xf>
    <xf numFmtId="0" fontId="3" fillId="2" borderId="0" xfId="0" applyFont="1" applyFill="1" applyAlignment="1">
      <alignment vertical="top"/>
    </xf>
    <xf numFmtId="0" fontId="6" fillId="3" borderId="22" xfId="0" applyFont="1" applyFill="1" applyBorder="1" applyAlignment="1">
      <alignment vertical="center"/>
    </xf>
    <xf numFmtId="0" fontId="3" fillId="3" borderId="5" xfId="2" applyFill="1" applyBorder="1" applyAlignment="1">
      <alignment vertical="center"/>
    </xf>
    <xf numFmtId="0" fontId="2" fillId="3" borderId="6" xfId="0" applyFont="1" applyFill="1" applyBorder="1" applyAlignment="1">
      <alignment vertical="center" wrapText="1"/>
    </xf>
    <xf numFmtId="0" fontId="3" fillId="4" borderId="14" xfId="0" applyFont="1" applyFill="1" applyBorder="1" applyAlignment="1">
      <alignment vertical="center"/>
    </xf>
    <xf numFmtId="0" fontId="6" fillId="3" borderId="12" xfId="0" applyFont="1" applyFill="1" applyBorder="1" applyAlignment="1">
      <alignment vertical="center"/>
    </xf>
    <xf numFmtId="0" fontId="3" fillId="3" borderId="0" xfId="2" applyFill="1" applyAlignment="1">
      <alignment vertical="center"/>
    </xf>
    <xf numFmtId="0" fontId="6" fillId="3" borderId="25" xfId="0" applyFont="1" applyFill="1" applyBorder="1" applyAlignment="1">
      <alignment vertical="center"/>
    </xf>
    <xf numFmtId="3" fontId="14" fillId="3" borderId="64" xfId="0" applyNumberFormat="1" applyFont="1" applyFill="1" applyBorder="1" applyAlignment="1">
      <alignment horizontal="center" vertical="center"/>
    </xf>
    <xf numFmtId="3" fontId="13" fillId="4" borderId="66" xfId="0" applyNumberFormat="1" applyFont="1" applyFill="1" applyBorder="1" applyAlignment="1" applyProtection="1">
      <alignment horizontal="left" vertical="center"/>
      <protection locked="0"/>
    </xf>
    <xf numFmtId="3" fontId="13" fillId="4" borderId="66" xfId="0" applyNumberFormat="1" applyFont="1" applyFill="1" applyBorder="1" applyAlignment="1" applyProtection="1">
      <alignment vertical="center"/>
      <protection locked="0"/>
    </xf>
    <xf numFmtId="0" fontId="14" fillId="3" borderId="64" xfId="0" applyFont="1" applyFill="1" applyBorder="1" applyAlignment="1">
      <alignment horizontal="center" vertical="center"/>
    </xf>
    <xf numFmtId="49" fontId="13" fillId="4" borderId="66" xfId="0" applyNumberFormat="1" applyFont="1" applyFill="1" applyBorder="1" applyAlignment="1" applyProtection="1">
      <alignment vertical="center"/>
      <protection locked="0"/>
    </xf>
    <xf numFmtId="49" fontId="13" fillId="4" borderId="64" xfId="0" applyNumberFormat="1" applyFont="1" applyFill="1" applyBorder="1" applyAlignment="1" applyProtection="1">
      <alignment horizontal="center" vertical="center" wrapText="1"/>
      <protection locked="0"/>
    </xf>
    <xf numFmtId="0" fontId="39" fillId="3" borderId="39" xfId="2" applyFont="1" applyFill="1" applyBorder="1" applyAlignment="1">
      <alignment vertical="center"/>
    </xf>
    <xf numFmtId="0" fontId="2" fillId="3" borderId="13" xfId="0" applyFont="1" applyFill="1" applyBorder="1" applyAlignment="1">
      <alignment vertical="center" wrapText="1"/>
    </xf>
    <xf numFmtId="0" fontId="0" fillId="3" borderId="13" xfId="0" applyFill="1" applyBorder="1"/>
    <xf numFmtId="0" fontId="6" fillId="3" borderId="67" xfId="0" applyFont="1" applyFill="1" applyBorder="1" applyAlignment="1">
      <alignment vertical="center"/>
    </xf>
    <xf numFmtId="0" fontId="6" fillId="3" borderId="13" xfId="0" applyFont="1" applyFill="1" applyBorder="1" applyAlignment="1">
      <alignment vertical="center"/>
    </xf>
    <xf numFmtId="0" fontId="22" fillId="4" borderId="70" xfId="2" applyFont="1" applyFill="1" applyBorder="1" applyAlignment="1" applyProtection="1">
      <alignment horizontal="center" vertical="top" wrapText="1"/>
      <protection locked="0"/>
    </xf>
    <xf numFmtId="3" fontId="13" fillId="0" borderId="71" xfId="2" applyNumberFormat="1" applyFont="1" applyBorder="1" applyAlignment="1" applyProtection="1">
      <alignment vertical="top" wrapText="1"/>
      <protection locked="0"/>
    </xf>
    <xf numFmtId="3" fontId="13" fillId="8" borderId="69" xfId="2" applyNumberFormat="1" applyFont="1" applyFill="1" applyBorder="1" applyAlignment="1" applyProtection="1">
      <alignment vertical="top" wrapText="1"/>
      <protection locked="0"/>
    </xf>
    <xf numFmtId="3" fontId="13" fillId="4" borderId="71" xfId="2" applyNumberFormat="1" applyFont="1" applyFill="1" applyBorder="1" applyAlignment="1" applyProtection="1">
      <alignment vertical="top" wrapText="1"/>
      <protection locked="0"/>
    </xf>
    <xf numFmtId="0" fontId="11" fillId="3" borderId="11" xfId="2" applyFont="1" applyFill="1" applyBorder="1" applyAlignment="1">
      <alignment vertical="top"/>
    </xf>
    <xf numFmtId="0" fontId="11" fillId="3" borderId="0" xfId="2" applyFont="1" applyFill="1" applyAlignment="1">
      <alignment vertical="top" wrapText="1"/>
    </xf>
    <xf numFmtId="0" fontId="3" fillId="3" borderId="14" xfId="2" applyFill="1" applyBorder="1"/>
    <xf numFmtId="0" fontId="11" fillId="3" borderId="4" xfId="2" applyFont="1" applyFill="1" applyBorder="1" applyAlignment="1">
      <alignment vertical="top"/>
    </xf>
    <xf numFmtId="0" fontId="11" fillId="3" borderId="5" xfId="2" applyFont="1" applyFill="1" applyBorder="1" applyAlignment="1">
      <alignment vertical="top" wrapText="1"/>
    </xf>
    <xf numFmtId="0" fontId="44" fillId="3" borderId="64" xfId="2" applyFont="1" applyFill="1" applyBorder="1"/>
    <xf numFmtId="0" fontId="14" fillId="3" borderId="0" xfId="0" applyFont="1" applyFill="1" applyAlignment="1">
      <alignment horizontal="left" vertical="center"/>
    </xf>
    <xf numFmtId="0" fontId="14" fillId="3" borderId="14" xfId="0" applyFont="1" applyFill="1" applyBorder="1" applyAlignment="1">
      <alignment horizontal="left" vertical="center"/>
    </xf>
    <xf numFmtId="0" fontId="14" fillId="3" borderId="0" xfId="0" applyFont="1" applyFill="1" applyAlignment="1">
      <alignment horizontal="right" vertical="center"/>
    </xf>
    <xf numFmtId="0" fontId="13" fillId="3" borderId="14" xfId="0" applyFont="1" applyFill="1" applyBorder="1" applyAlignment="1">
      <alignment horizontal="right" vertical="center"/>
    </xf>
    <xf numFmtId="0" fontId="14" fillId="3" borderId="5" xfId="0" applyFont="1" applyFill="1" applyBorder="1" applyAlignment="1">
      <alignment horizontal="right" vertical="center"/>
    </xf>
    <xf numFmtId="0" fontId="13" fillId="3" borderId="6" xfId="0" applyFont="1" applyFill="1" applyBorder="1" applyAlignment="1">
      <alignment horizontal="right" vertical="center"/>
    </xf>
    <xf numFmtId="0" fontId="13" fillId="4" borderId="19" xfId="0" applyFont="1" applyFill="1" applyBorder="1" applyAlignment="1" applyProtection="1">
      <alignment horizontal="center" vertical="center"/>
      <protection locked="0"/>
    </xf>
    <xf numFmtId="0" fontId="13" fillId="4" borderId="73" xfId="0" applyFont="1" applyFill="1" applyBorder="1" applyAlignment="1" applyProtection="1">
      <alignment horizontal="center" vertical="center"/>
      <protection locked="0"/>
    </xf>
    <xf numFmtId="0" fontId="13" fillId="3" borderId="0" xfId="0" applyFont="1" applyFill="1" applyAlignment="1">
      <alignment vertical="center"/>
    </xf>
    <xf numFmtId="0" fontId="14" fillId="3" borderId="0" xfId="0" applyFont="1" applyFill="1" applyAlignment="1">
      <alignment horizontal="center" vertical="center"/>
    </xf>
    <xf numFmtId="0" fontId="13" fillId="3" borderId="6" xfId="0" applyFont="1" applyFill="1" applyBorder="1" applyAlignment="1">
      <alignment vertical="center"/>
    </xf>
    <xf numFmtId="3" fontId="16" fillId="3" borderId="30" xfId="0" applyNumberFormat="1" applyFont="1" applyFill="1" applyBorder="1" applyAlignment="1">
      <alignment horizontal="center" vertical="center"/>
    </xf>
    <xf numFmtId="0" fontId="16" fillId="3" borderId="31" xfId="0" applyFont="1" applyFill="1" applyBorder="1" applyAlignment="1">
      <alignment horizontal="center" vertical="center"/>
    </xf>
    <xf numFmtId="0" fontId="13" fillId="4" borderId="27" xfId="0" applyFont="1" applyFill="1" applyBorder="1" applyAlignment="1" applyProtection="1">
      <alignment vertical="center"/>
      <protection locked="0"/>
    </xf>
    <xf numFmtId="0" fontId="13" fillId="3" borderId="33" xfId="0" applyFont="1" applyFill="1" applyBorder="1" applyAlignment="1">
      <alignment vertical="center"/>
    </xf>
    <xf numFmtId="0" fontId="13" fillId="3" borderId="34" xfId="0" applyFont="1" applyFill="1" applyBorder="1" applyAlignment="1">
      <alignment vertical="center"/>
    </xf>
    <xf numFmtId="0" fontId="13" fillId="3" borderId="35" xfId="0" applyFont="1" applyFill="1" applyBorder="1" applyAlignment="1">
      <alignment vertical="center"/>
    </xf>
    <xf numFmtId="0" fontId="13" fillId="3" borderId="28" xfId="0" applyFont="1" applyFill="1" applyBorder="1" applyAlignment="1">
      <alignment vertical="center"/>
    </xf>
    <xf numFmtId="0" fontId="16" fillId="3" borderId="30" xfId="0" applyFont="1" applyFill="1" applyBorder="1" applyAlignment="1">
      <alignment horizontal="center" vertical="center"/>
    </xf>
    <xf numFmtId="0" fontId="16" fillId="3" borderId="36" xfId="0" applyFont="1" applyFill="1" applyBorder="1" applyAlignment="1">
      <alignment horizontal="center" vertical="center"/>
    </xf>
    <xf numFmtId="0" fontId="6" fillId="3" borderId="31" xfId="0" applyFont="1" applyFill="1" applyBorder="1" applyAlignment="1">
      <alignment vertical="center"/>
    </xf>
    <xf numFmtId="0" fontId="6" fillId="3" borderId="30" xfId="0" applyFont="1" applyFill="1" applyBorder="1" applyAlignment="1">
      <alignment vertical="center"/>
    </xf>
    <xf numFmtId="0" fontId="6" fillId="3" borderId="36" xfId="0" applyFont="1" applyFill="1" applyBorder="1" applyAlignment="1">
      <alignment vertical="center"/>
    </xf>
    <xf numFmtId="0" fontId="13" fillId="3" borderId="8" xfId="0" applyFont="1" applyFill="1" applyBorder="1" applyAlignment="1">
      <alignment vertical="center"/>
    </xf>
    <xf numFmtId="0" fontId="13" fillId="3" borderId="13" xfId="2" applyFont="1" applyFill="1" applyBorder="1" applyAlignment="1">
      <alignment vertical="top" wrapText="1"/>
    </xf>
    <xf numFmtId="0" fontId="13" fillId="3" borderId="64" xfId="2" applyFont="1" applyFill="1" applyBorder="1" applyAlignment="1">
      <alignment vertical="top" wrapText="1"/>
    </xf>
    <xf numFmtId="0" fontId="49" fillId="3" borderId="64" xfId="2" applyFont="1" applyFill="1" applyBorder="1" applyAlignment="1">
      <alignment horizontal="left" vertical="top" wrapText="1"/>
    </xf>
    <xf numFmtId="0" fontId="49" fillId="3" borderId="64" xfId="2" applyFont="1" applyFill="1" applyBorder="1" applyAlignment="1">
      <alignment vertical="top" wrapText="1"/>
    </xf>
    <xf numFmtId="0" fontId="3" fillId="3" borderId="65" xfId="2" applyFill="1" applyBorder="1"/>
    <xf numFmtId="0" fontId="50" fillId="2" borderId="64" xfId="2" applyFont="1" applyFill="1" applyBorder="1" applyAlignment="1" applyProtection="1">
      <alignment vertical="top" wrapText="1"/>
      <protection locked="0"/>
    </xf>
    <xf numFmtId="0" fontId="50" fillId="3" borderId="65" xfId="2" applyFont="1" applyFill="1" applyBorder="1" applyAlignment="1">
      <alignment vertical="top" wrapText="1"/>
    </xf>
    <xf numFmtId="10" fontId="13" fillId="2" borderId="64" xfId="2" applyNumberFormat="1" applyFont="1" applyFill="1" applyBorder="1" applyAlignment="1" applyProtection="1">
      <alignment horizontal="center" vertical="top" wrapText="1"/>
      <protection locked="0"/>
    </xf>
    <xf numFmtId="0" fontId="50" fillId="4" borderId="64" xfId="2" applyFont="1" applyFill="1" applyBorder="1" applyAlignment="1" applyProtection="1">
      <alignment horizontal="left" vertical="top" wrapText="1"/>
      <protection locked="0"/>
    </xf>
    <xf numFmtId="0" fontId="50" fillId="2" borderId="12" xfId="2" applyFont="1" applyFill="1" applyBorder="1" applyAlignment="1" applyProtection="1">
      <alignment vertical="top"/>
      <protection locked="0"/>
    </xf>
    <xf numFmtId="0" fontId="50" fillId="2" borderId="66" xfId="2" applyFont="1" applyFill="1" applyBorder="1" applyAlignment="1" applyProtection="1">
      <alignment vertical="top" wrapText="1"/>
      <protection locked="0"/>
    </xf>
    <xf numFmtId="0" fontId="2" fillId="3" borderId="23" xfId="0" quotePrefix="1" applyFont="1" applyFill="1" applyBorder="1" applyAlignment="1">
      <alignment horizontal="center" vertical="center"/>
    </xf>
    <xf numFmtId="0" fontId="6" fillId="3" borderId="18" xfId="0" applyFont="1" applyFill="1" applyBorder="1" applyAlignment="1">
      <alignment horizontal="left" vertical="center" indent="1"/>
    </xf>
    <xf numFmtId="0" fontId="6" fillId="3" borderId="0" xfId="0" applyFont="1" applyFill="1" applyAlignment="1">
      <alignment horizontal="right" vertical="center"/>
    </xf>
    <xf numFmtId="0" fontId="6" fillId="3" borderId="59" xfId="0" applyFont="1" applyFill="1" applyBorder="1" applyAlignment="1">
      <alignment horizontal="right" vertical="center"/>
    </xf>
    <xf numFmtId="0" fontId="3" fillId="2" borderId="14" xfId="2" applyFill="1" applyBorder="1" applyAlignment="1">
      <alignment vertical="center"/>
    </xf>
    <xf numFmtId="0" fontId="3" fillId="2" borderId="0" xfId="2" applyFill="1" applyAlignment="1">
      <alignment vertical="center"/>
    </xf>
    <xf numFmtId="0" fontId="18" fillId="3" borderId="38" xfId="2" applyFont="1" applyFill="1" applyBorder="1" applyAlignment="1">
      <alignment vertical="center"/>
    </xf>
    <xf numFmtId="0" fontId="6" fillId="3" borderId="13" xfId="2" applyFont="1" applyFill="1" applyBorder="1" applyAlignment="1">
      <alignment vertical="center" wrapText="1"/>
    </xf>
    <xf numFmtId="0" fontId="9" fillId="3" borderId="13" xfId="2" quotePrefix="1" applyFont="1" applyFill="1" applyBorder="1" applyAlignment="1">
      <alignment vertical="center" wrapText="1"/>
    </xf>
    <xf numFmtId="0" fontId="3" fillId="2" borderId="13" xfId="2" applyFill="1" applyBorder="1" applyAlignment="1">
      <alignment vertical="center" wrapText="1"/>
    </xf>
    <xf numFmtId="0" fontId="3" fillId="2" borderId="67" xfId="2" applyFill="1" applyBorder="1" applyAlignment="1">
      <alignment vertical="center"/>
    </xf>
    <xf numFmtId="0" fontId="3" fillId="3" borderId="11" xfId="2" applyFill="1" applyBorder="1" applyAlignment="1">
      <alignment vertical="center"/>
    </xf>
    <xf numFmtId="0" fontId="6" fillId="3" borderId="0" xfId="2" applyFont="1" applyFill="1" applyAlignment="1">
      <alignment vertical="center"/>
    </xf>
    <xf numFmtId="0" fontId="14" fillId="3" borderId="10" xfId="2" applyFont="1" applyFill="1" applyBorder="1" applyAlignment="1">
      <alignment vertical="center"/>
    </xf>
    <xf numFmtId="0" fontId="12" fillId="0" borderId="0" xfId="2" applyFont="1" applyAlignment="1">
      <alignment horizontal="left" vertical="center" wrapText="1"/>
    </xf>
    <xf numFmtId="0" fontId="50" fillId="2" borderId="15" xfId="2" applyFont="1" applyFill="1" applyBorder="1" applyAlignment="1" applyProtection="1">
      <alignment horizontal="right" vertical="top" wrapText="1"/>
      <protection locked="0"/>
    </xf>
    <xf numFmtId="0" fontId="50" fillId="2" borderId="64" xfId="2" applyFont="1" applyFill="1" applyBorder="1" applyAlignment="1" applyProtection="1">
      <alignment horizontal="left"/>
      <protection locked="0"/>
    </xf>
    <xf numFmtId="0" fontId="14" fillId="3" borderId="10" xfId="2" applyFont="1" applyFill="1" applyBorder="1" applyAlignment="1">
      <alignment horizontal="left" vertical="center"/>
    </xf>
    <xf numFmtId="0" fontId="6" fillId="3" borderId="0" xfId="0" applyFont="1" applyFill="1" applyAlignment="1">
      <alignment vertical="center" wrapText="1"/>
    </xf>
    <xf numFmtId="0" fontId="6" fillId="3" borderId="14" xfId="0" applyFont="1" applyFill="1" applyBorder="1" applyAlignment="1">
      <alignment vertical="center" wrapText="1"/>
    </xf>
    <xf numFmtId="0" fontId="6" fillId="3" borderId="13" xfId="0" applyFont="1" applyFill="1" applyBorder="1" applyAlignment="1">
      <alignment vertical="center" wrapText="1"/>
    </xf>
    <xf numFmtId="0" fontId="14" fillId="3" borderId="14" xfId="0" applyFont="1" applyFill="1" applyBorder="1" applyAlignment="1">
      <alignment horizontal="center" vertical="center"/>
    </xf>
    <xf numFmtId="0" fontId="21" fillId="3" borderId="38" xfId="0" applyFont="1" applyFill="1" applyBorder="1" applyAlignment="1">
      <alignment vertical="center" wrapText="1"/>
    </xf>
    <xf numFmtId="0" fontId="21" fillId="3" borderId="13" xfId="0" applyFont="1" applyFill="1" applyBorder="1" applyAlignment="1">
      <alignment vertical="center" wrapText="1"/>
    </xf>
    <xf numFmtId="0" fontId="12" fillId="3" borderId="13" xfId="0" applyFont="1" applyFill="1" applyBorder="1" applyAlignment="1">
      <alignment vertical="center" wrapText="1"/>
    </xf>
    <xf numFmtId="0" fontId="13" fillId="3" borderId="14" xfId="0" applyFont="1" applyFill="1" applyBorder="1" applyAlignment="1">
      <alignment vertical="center"/>
    </xf>
    <xf numFmtId="0" fontId="3" fillId="3" borderId="11" xfId="0" applyFont="1" applyFill="1" applyBorder="1" applyAlignment="1">
      <alignment vertical="center" wrapText="1"/>
    </xf>
    <xf numFmtId="0" fontId="13" fillId="3" borderId="5" xfId="0" applyFont="1" applyFill="1" applyBorder="1" applyAlignment="1">
      <alignment vertical="center"/>
    </xf>
    <xf numFmtId="0" fontId="14" fillId="3" borderId="24" xfId="0" quotePrefix="1" applyFont="1" applyFill="1" applyBorder="1" applyAlignment="1">
      <alignment vertical="center" wrapText="1"/>
    </xf>
    <xf numFmtId="0" fontId="18" fillId="3" borderId="1" xfId="2" applyFont="1" applyFill="1" applyBorder="1" applyAlignment="1">
      <alignment horizontal="left" vertical="center"/>
    </xf>
    <xf numFmtId="0" fontId="13" fillId="3" borderId="20" xfId="2" applyFont="1" applyFill="1" applyBorder="1" applyAlignment="1">
      <alignment horizontal="right" vertical="center"/>
    </xf>
    <xf numFmtId="0" fontId="13" fillId="3" borderId="21" xfId="2" applyFont="1" applyFill="1" applyBorder="1" applyAlignment="1">
      <alignment horizontal="center" vertical="center"/>
    </xf>
    <xf numFmtId="0" fontId="13" fillId="3" borderId="21" xfId="2" applyFont="1" applyFill="1" applyBorder="1" applyAlignment="1">
      <alignment horizontal="right" vertical="center"/>
    </xf>
    <xf numFmtId="0" fontId="13" fillId="3" borderId="5" xfId="2" applyFont="1" applyFill="1" applyBorder="1" applyAlignment="1">
      <alignment horizontal="right" vertical="center"/>
    </xf>
    <xf numFmtId="0" fontId="13" fillId="4" borderId="40" xfId="2" applyFont="1" applyFill="1" applyBorder="1" applyAlignment="1" applyProtection="1">
      <alignment horizontal="left" vertical="center" wrapText="1"/>
      <protection locked="0"/>
    </xf>
    <xf numFmtId="0" fontId="13" fillId="4" borderId="41" xfId="2" applyFont="1" applyFill="1" applyBorder="1" applyAlignment="1" applyProtection="1">
      <alignment horizontal="left" vertical="center" wrapText="1"/>
      <protection locked="0"/>
    </xf>
    <xf numFmtId="0" fontId="13" fillId="4" borderId="42" xfId="2" applyFont="1" applyFill="1" applyBorder="1" applyAlignment="1" applyProtection="1">
      <alignment horizontal="center" vertical="center" wrapText="1"/>
      <protection locked="0"/>
    </xf>
    <xf numFmtId="0" fontId="13" fillId="4" borderId="45" xfId="2" applyFont="1" applyFill="1" applyBorder="1" applyAlignment="1" applyProtection="1">
      <alignment horizontal="left" vertical="center" wrapText="1"/>
      <protection locked="0"/>
    </xf>
    <xf numFmtId="0" fontId="13" fillId="11" borderId="4" xfId="2" applyFont="1" applyFill="1" applyBorder="1" applyAlignment="1">
      <alignment horizontal="right" vertical="center"/>
    </xf>
    <xf numFmtId="0" fontId="13" fillId="11" borderId="21" xfId="2" applyFont="1" applyFill="1" applyBorder="1" applyAlignment="1">
      <alignment horizontal="center" vertical="center"/>
    </xf>
    <xf numFmtId="0" fontId="6" fillId="3" borderId="75" xfId="2" applyFont="1" applyFill="1" applyBorder="1" applyAlignment="1">
      <alignment horizontal="left" vertical="center" wrapText="1" indent="1"/>
    </xf>
    <xf numFmtId="0" fontId="14" fillId="11" borderId="10" xfId="2" applyFont="1" applyFill="1" applyBorder="1" applyAlignment="1">
      <alignment horizontal="center" vertical="center" wrapText="1"/>
    </xf>
    <xf numFmtId="0" fontId="14" fillId="11" borderId="49" xfId="2" applyFont="1" applyFill="1" applyBorder="1" applyAlignment="1">
      <alignment horizontal="center" vertical="center" wrapText="1"/>
    </xf>
    <xf numFmtId="0" fontId="18" fillId="3" borderId="2" xfId="2" applyFont="1" applyFill="1" applyBorder="1" applyAlignment="1">
      <alignment horizontal="left" vertical="center"/>
    </xf>
    <xf numFmtId="0" fontId="14" fillId="3" borderId="61" xfId="2" applyFont="1" applyFill="1" applyBorder="1" applyAlignment="1">
      <alignment horizontal="center" vertical="top" wrapText="1"/>
    </xf>
    <xf numFmtId="0" fontId="13" fillId="3" borderId="69" xfId="2" applyFont="1" applyFill="1" applyBorder="1" applyAlignment="1">
      <alignment horizontal="center" vertical="top" wrapText="1"/>
    </xf>
    <xf numFmtId="0" fontId="14" fillId="3" borderId="54" xfId="2" applyFont="1" applyFill="1" applyBorder="1" applyAlignment="1">
      <alignment horizontal="left" vertical="top" wrapText="1" indent="1"/>
    </xf>
    <xf numFmtId="0" fontId="14" fillId="3" borderId="23" xfId="2" applyFont="1" applyFill="1" applyBorder="1" applyAlignment="1">
      <alignment horizontal="left" vertical="top" wrapText="1" indent="1"/>
    </xf>
    <xf numFmtId="0" fontId="6" fillId="3" borderId="0" xfId="2" applyFont="1" applyFill="1" applyAlignment="1">
      <alignment horizontal="center" vertical="center"/>
    </xf>
    <xf numFmtId="0" fontId="6" fillId="3" borderId="51" xfId="2" applyFont="1" applyFill="1" applyBorder="1" applyAlignment="1">
      <alignment vertical="center" wrapText="1"/>
    </xf>
    <xf numFmtId="0" fontId="13" fillId="4" borderId="76" xfId="2" applyFont="1" applyFill="1" applyBorder="1" applyAlignment="1" applyProtection="1">
      <alignment horizontal="left" vertical="top" wrapText="1" indent="1"/>
      <protection locked="0"/>
    </xf>
    <xf numFmtId="0" fontId="13" fillId="4" borderId="77" xfId="2" applyFont="1" applyFill="1" applyBorder="1" applyAlignment="1" applyProtection="1">
      <alignment horizontal="left" vertical="top" wrapText="1" indent="1"/>
      <protection locked="0"/>
    </xf>
    <xf numFmtId="0" fontId="13" fillId="4" borderId="78" xfId="2" applyFont="1" applyFill="1" applyBorder="1" applyAlignment="1" applyProtection="1">
      <alignment horizontal="left" vertical="top" wrapText="1" indent="1"/>
      <protection locked="0"/>
    </xf>
    <xf numFmtId="0" fontId="13" fillId="4" borderId="62" xfId="2" applyFont="1" applyFill="1" applyBorder="1" applyAlignment="1" applyProtection="1">
      <alignment horizontal="left" vertical="top" wrapText="1" indent="1"/>
      <protection locked="0"/>
    </xf>
    <xf numFmtId="0" fontId="13" fillId="4" borderId="80" xfId="2" applyFont="1" applyFill="1" applyBorder="1" applyAlignment="1" applyProtection="1">
      <alignment horizontal="left" vertical="top" wrapText="1" indent="1"/>
      <protection locked="0"/>
    </xf>
    <xf numFmtId="0" fontId="9" fillId="3" borderId="6" xfId="2" applyFont="1" applyFill="1" applyBorder="1"/>
    <xf numFmtId="0" fontId="9" fillId="3" borderId="14" xfId="2" applyFont="1" applyFill="1" applyBorder="1"/>
    <xf numFmtId="0" fontId="22" fillId="3" borderId="14" xfId="2" applyFont="1" applyFill="1" applyBorder="1"/>
    <xf numFmtId="0" fontId="6" fillId="3" borderId="0" xfId="2" applyFont="1" applyFill="1" applyAlignment="1">
      <alignment horizontal="right" vertical="center" indent="1"/>
    </xf>
    <xf numFmtId="0" fontId="6" fillId="3" borderId="0" xfId="2" quotePrefix="1" applyFont="1" applyFill="1" applyAlignment="1">
      <alignment horizontal="right" vertical="center" indent="1"/>
    </xf>
    <xf numFmtId="0" fontId="6" fillId="3" borderId="11" xfId="2" applyFont="1" applyFill="1" applyBorder="1" applyAlignment="1">
      <alignment horizontal="left" vertical="center" wrapText="1" indent="1"/>
    </xf>
    <xf numFmtId="0" fontId="6" fillId="3" borderId="11" xfId="2" applyFont="1" applyFill="1" applyBorder="1" applyAlignment="1">
      <alignment horizontal="left" vertical="center" indent="1"/>
    </xf>
    <xf numFmtId="0" fontId="6" fillId="3" borderId="11" xfId="2" applyFont="1" applyFill="1" applyBorder="1" applyAlignment="1">
      <alignment horizontal="right" vertical="top" wrapText="1"/>
    </xf>
    <xf numFmtId="0" fontId="13" fillId="3" borderId="11" xfId="2" applyFont="1" applyFill="1" applyBorder="1" applyAlignment="1">
      <alignment vertical="top" wrapText="1"/>
    </xf>
    <xf numFmtId="0" fontId="13" fillId="3" borderId="0" xfId="2" applyFont="1" applyFill="1" applyAlignment="1">
      <alignment horizontal="center"/>
    </xf>
    <xf numFmtId="0" fontId="6" fillId="3" borderId="14" xfId="2" applyFont="1" applyFill="1" applyBorder="1" applyAlignment="1">
      <alignment horizontal="center"/>
    </xf>
    <xf numFmtId="3" fontId="22" fillId="3" borderId="0" xfId="2" applyNumberFormat="1" applyFont="1" applyFill="1"/>
    <xf numFmtId="3" fontId="13" fillId="3" borderId="0" xfId="2" applyNumberFormat="1" applyFont="1" applyFill="1"/>
    <xf numFmtId="0" fontId="13" fillId="3" borderId="11" xfId="2" applyFont="1" applyFill="1" applyBorder="1"/>
    <xf numFmtId="0" fontId="13" fillId="3" borderId="11" xfId="2" quotePrefix="1" applyFont="1" applyFill="1" applyBorder="1" applyAlignment="1">
      <alignment vertical="top" wrapText="1"/>
    </xf>
    <xf numFmtId="0" fontId="13" fillId="3" borderId="11" xfId="2" quotePrefix="1" applyFont="1" applyFill="1" applyBorder="1" applyAlignment="1">
      <alignment horizontal="left" vertical="top" wrapText="1"/>
    </xf>
    <xf numFmtId="0" fontId="13" fillId="3" borderId="11" xfId="2" quotePrefix="1" applyFont="1" applyFill="1" applyBorder="1" applyAlignment="1">
      <alignment horizontal="left"/>
    </xf>
    <xf numFmtId="3" fontId="22" fillId="3" borderId="14" xfId="2" applyNumberFormat="1" applyFont="1" applyFill="1" applyBorder="1"/>
    <xf numFmtId="0" fontId="3" fillId="3" borderId="5" xfId="0" applyFont="1" applyFill="1" applyBorder="1" applyAlignment="1">
      <alignment vertical="center" wrapText="1"/>
    </xf>
    <xf numFmtId="0" fontId="12" fillId="3" borderId="59" xfId="0" applyFont="1" applyFill="1" applyBorder="1" applyAlignment="1">
      <alignment vertical="center" wrapText="1"/>
    </xf>
    <xf numFmtId="0" fontId="13" fillId="3" borderId="59" xfId="0" applyFont="1" applyFill="1" applyBorder="1" applyAlignment="1">
      <alignment vertical="center" wrapText="1"/>
    </xf>
    <xf numFmtId="0" fontId="13" fillId="3" borderId="11" xfId="2" quotePrefix="1" applyFont="1" applyFill="1" applyBorder="1"/>
    <xf numFmtId="10" fontId="22" fillId="3" borderId="0" xfId="2" applyNumberFormat="1" applyFont="1" applyFill="1" applyAlignment="1">
      <alignment horizontal="center"/>
    </xf>
    <xf numFmtId="0" fontId="24" fillId="3" borderId="4" xfId="2" applyFont="1" applyFill="1" applyBorder="1"/>
    <xf numFmtId="3" fontId="13" fillId="3" borderId="14" xfId="2" applyNumberFormat="1" applyFont="1" applyFill="1" applyBorder="1"/>
    <xf numFmtId="0" fontId="14" fillId="3" borderId="0" xfId="2" applyFont="1" applyFill="1" applyAlignment="1">
      <alignment horizontal="left" vertical="center"/>
    </xf>
    <xf numFmtId="0" fontId="3" fillId="4" borderId="85" xfId="2" applyFill="1" applyBorder="1" applyAlignment="1" applyProtection="1">
      <alignment horizontal="left" vertical="center" indent="1"/>
      <protection locked="0"/>
    </xf>
    <xf numFmtId="0" fontId="9" fillId="3" borderId="85" xfId="2" applyFont="1" applyFill="1" applyBorder="1" applyAlignment="1">
      <alignment vertical="center"/>
    </xf>
    <xf numFmtId="49" fontId="13" fillId="3" borderId="0" xfId="2" applyNumberFormat="1" applyFont="1" applyFill="1"/>
    <xf numFmtId="0" fontId="6" fillId="3" borderId="0" xfId="2" applyFont="1" applyFill="1" applyAlignment="1">
      <alignment horizontal="right" vertical="center"/>
    </xf>
    <xf numFmtId="0" fontId="6" fillId="3" borderId="0" xfId="2" applyFont="1" applyFill="1" applyAlignment="1">
      <alignment horizontal="right"/>
    </xf>
    <xf numFmtId="49" fontId="22" fillId="3" borderId="85" xfId="2" applyNumberFormat="1" applyFont="1" applyFill="1" applyBorder="1"/>
    <xf numFmtId="0" fontId="6" fillId="3" borderId="1" xfId="2" applyFont="1" applyFill="1" applyBorder="1" applyAlignment="1">
      <alignment horizontal="right" vertical="top" wrapText="1"/>
    </xf>
    <xf numFmtId="3" fontId="13" fillId="3" borderId="63" xfId="2" applyNumberFormat="1" applyFont="1" applyFill="1" applyBorder="1" applyAlignment="1">
      <alignment vertical="top" wrapText="1"/>
    </xf>
    <xf numFmtId="0" fontId="13" fillId="3" borderId="0" xfId="2" applyFont="1" applyFill="1"/>
    <xf numFmtId="0" fontId="13" fillId="3" borderId="5" xfId="2" applyFont="1" applyFill="1" applyBorder="1" applyAlignment="1">
      <alignment wrapText="1"/>
    </xf>
    <xf numFmtId="0" fontId="13" fillId="3" borderId="0" xfId="2" applyFont="1" applyFill="1" applyAlignment="1">
      <alignment vertical="top" wrapText="1"/>
    </xf>
    <xf numFmtId="0" fontId="13" fillId="3" borderId="44" xfId="2" applyFont="1" applyFill="1" applyBorder="1" applyAlignment="1">
      <alignment horizontal="center" vertical="top" wrapText="1"/>
    </xf>
    <xf numFmtId="10" fontId="13" fillId="3" borderId="0" xfId="2" applyNumberFormat="1" applyFont="1" applyFill="1" applyAlignment="1" applyProtection="1">
      <alignment horizontal="center"/>
      <protection locked="0"/>
    </xf>
    <xf numFmtId="0" fontId="13" fillId="3" borderId="0" xfId="2" applyFont="1" applyFill="1" applyAlignment="1">
      <alignment horizontal="center" vertical="top" wrapText="1"/>
    </xf>
    <xf numFmtId="0" fontId="13" fillId="3" borderId="14" xfId="2" applyFont="1" applyFill="1" applyBorder="1"/>
    <xf numFmtId="0" fontId="6" fillId="3" borderId="11" xfId="2" quotePrefix="1" applyFont="1" applyFill="1" applyBorder="1" applyAlignment="1">
      <alignment horizontal="right" vertical="center"/>
    </xf>
    <xf numFmtId="14" fontId="3" fillId="3" borderId="0" xfId="2" applyNumberFormat="1" applyFill="1" applyAlignment="1">
      <alignment vertical="center"/>
    </xf>
    <xf numFmtId="4" fontId="13" fillId="3" borderId="0" xfId="2" applyNumberFormat="1" applyFont="1" applyFill="1" applyAlignment="1">
      <alignment vertical="center"/>
    </xf>
    <xf numFmtId="4" fontId="3" fillId="3" borderId="0" xfId="2" applyNumberFormat="1" applyFill="1" applyAlignment="1">
      <alignment vertical="center"/>
    </xf>
    <xf numFmtId="4" fontId="3" fillId="3" borderId="5" xfId="2" applyNumberFormat="1" applyFill="1" applyBorder="1" applyAlignment="1">
      <alignment vertical="center"/>
    </xf>
    <xf numFmtId="0" fontId="3" fillId="3" borderId="6" xfId="2" applyFill="1" applyBorder="1" applyAlignment="1">
      <alignment vertical="center"/>
    </xf>
    <xf numFmtId="49" fontId="22" fillId="3" borderId="0" xfId="2" applyNumberFormat="1" applyFont="1" applyFill="1" applyProtection="1">
      <protection locked="0"/>
    </xf>
    <xf numFmtId="0" fontId="3" fillId="3" borderId="4" xfId="2" applyFill="1" applyBorder="1" applyAlignment="1">
      <alignment vertical="center"/>
    </xf>
    <xf numFmtId="0" fontId="6" fillId="3" borderId="4" xfId="2" applyFont="1" applyFill="1" applyBorder="1" applyAlignment="1">
      <alignment vertical="center" wrapText="1"/>
    </xf>
    <xf numFmtId="0" fontId="6" fillId="3" borderId="54" xfId="2" applyFont="1" applyFill="1" applyBorder="1" applyAlignment="1">
      <alignment vertical="center" wrapText="1"/>
    </xf>
    <xf numFmtId="0" fontId="6" fillId="3" borderId="16" xfId="2" applyFont="1" applyFill="1" applyBorder="1" applyAlignment="1">
      <alignment vertical="center"/>
    </xf>
    <xf numFmtId="0" fontId="3" fillId="2" borderId="83" xfId="4" applyFill="1" applyBorder="1" applyAlignment="1" applyProtection="1">
      <alignment horizontal="left" vertical="center" wrapText="1"/>
      <protection locked="0"/>
    </xf>
    <xf numFmtId="0" fontId="6" fillId="3" borderId="11" xfId="2" quotePrefix="1" applyFont="1" applyFill="1" applyBorder="1" applyAlignment="1">
      <alignment horizontal="left" vertical="center" wrapText="1" indent="1"/>
    </xf>
    <xf numFmtId="49" fontId="14" fillId="3" borderId="0" xfId="2" applyNumberFormat="1" applyFont="1" applyFill="1" applyAlignment="1">
      <alignment horizontal="left" vertical="center"/>
    </xf>
    <xf numFmtId="0" fontId="6" fillId="3" borderId="11" xfId="2" quotePrefix="1" applyFont="1" applyFill="1" applyBorder="1" applyAlignment="1">
      <alignment horizontal="left" vertical="center" indent="1"/>
    </xf>
    <xf numFmtId="49" fontId="13" fillId="3" borderId="14" xfId="2" applyNumberFormat="1" applyFont="1" applyFill="1" applyBorder="1"/>
    <xf numFmtId="0" fontId="3" fillId="3" borderId="6" xfId="2" applyFill="1" applyBorder="1"/>
    <xf numFmtId="0" fontId="28" fillId="3" borderId="11" xfId="2" quotePrefix="1" applyFont="1" applyFill="1" applyBorder="1" applyAlignment="1">
      <alignment horizontal="left" vertical="center"/>
    </xf>
    <xf numFmtId="165" fontId="30" fillId="3" borderId="0" xfId="2" applyNumberFormat="1" applyFont="1" applyFill="1" applyAlignment="1">
      <alignment horizontal="left"/>
    </xf>
    <xf numFmtId="0" fontId="10" fillId="3" borderId="0" xfId="2" applyFont="1" applyFill="1" applyAlignment="1">
      <alignment vertical="center"/>
    </xf>
    <xf numFmtId="0" fontId="13" fillId="3" borderId="89" xfId="2" applyFont="1" applyFill="1" applyBorder="1" applyAlignment="1">
      <alignment vertical="center" wrapText="1"/>
    </xf>
    <xf numFmtId="0" fontId="13" fillId="4" borderId="90" xfId="2" applyFont="1" applyFill="1" applyBorder="1" applyAlignment="1" applyProtection="1">
      <alignment horizontal="center" vertical="center" wrapText="1"/>
      <protection locked="0"/>
    </xf>
    <xf numFmtId="0" fontId="13" fillId="4" borderId="90" xfId="2" quotePrefix="1" applyFont="1" applyFill="1" applyBorder="1" applyAlignment="1" applyProtection="1">
      <alignment horizontal="center" vertical="center" wrapText="1"/>
      <protection locked="0"/>
    </xf>
    <xf numFmtId="0" fontId="13" fillId="4" borderId="91" xfId="2" applyFont="1" applyFill="1" applyBorder="1" applyAlignment="1" applyProtection="1">
      <alignment horizontal="center" vertical="center" wrapText="1"/>
      <protection locked="0"/>
    </xf>
    <xf numFmtId="0" fontId="13" fillId="3" borderId="17" xfId="2" applyFont="1" applyFill="1" applyBorder="1" applyAlignment="1">
      <alignment horizontal="left" vertical="center" wrapText="1" indent="1"/>
    </xf>
    <xf numFmtId="0" fontId="13" fillId="3" borderId="10" xfId="2" applyFont="1" applyFill="1" applyBorder="1" applyAlignment="1">
      <alignment vertical="center" wrapText="1"/>
    </xf>
    <xf numFmtId="0" fontId="13" fillId="3" borderId="92" xfId="2" applyFont="1" applyFill="1" applyBorder="1" applyAlignment="1">
      <alignment horizontal="left" vertical="center" wrapText="1" indent="1"/>
    </xf>
    <xf numFmtId="0" fontId="13" fillId="3" borderId="93" xfId="2" applyFont="1" applyFill="1" applyBorder="1" applyAlignment="1">
      <alignment vertical="center" wrapText="1"/>
    </xf>
    <xf numFmtId="0" fontId="13" fillId="3" borderId="92" xfId="2" quotePrefix="1" applyFont="1" applyFill="1" applyBorder="1" applyAlignment="1">
      <alignment horizontal="left" vertical="center" wrapText="1" indent="1"/>
    </xf>
    <xf numFmtId="0" fontId="13" fillId="3" borderId="19" xfId="2" applyFont="1" applyFill="1" applyBorder="1" applyAlignment="1">
      <alignment vertical="center"/>
    </xf>
    <xf numFmtId="0" fontId="13" fillId="3" borderId="5" xfId="2" applyFont="1" applyFill="1" applyBorder="1" applyAlignment="1">
      <alignment horizontal="center" vertical="center"/>
    </xf>
    <xf numFmtId="0" fontId="14" fillId="3" borderId="57" xfId="2" applyFont="1" applyFill="1" applyBorder="1" applyAlignment="1">
      <alignment horizontal="left" vertical="center"/>
    </xf>
    <xf numFmtId="0" fontId="14" fillId="3" borderId="74" xfId="2" applyFont="1" applyFill="1" applyBorder="1" applyAlignment="1">
      <alignment horizontal="left" vertical="center"/>
    </xf>
    <xf numFmtId="0" fontId="9" fillId="3" borderId="13" xfId="2" applyFont="1" applyFill="1" applyBorder="1" applyAlignment="1">
      <alignment horizontal="right" vertical="center"/>
    </xf>
    <xf numFmtId="0" fontId="13" fillId="3" borderId="88" xfId="2" applyFont="1" applyFill="1" applyBorder="1" applyAlignment="1">
      <alignment vertical="center"/>
    </xf>
    <xf numFmtId="0" fontId="23" fillId="3" borderId="5" xfId="2" applyFont="1" applyFill="1" applyBorder="1" applyAlignment="1">
      <alignment horizontal="right" vertical="center"/>
    </xf>
    <xf numFmtId="0" fontId="13" fillId="3" borderId="6" xfId="2" applyFont="1" applyFill="1" applyBorder="1" applyAlignment="1">
      <alignment horizontal="right" vertical="center"/>
    </xf>
    <xf numFmtId="165" fontId="14" fillId="3" borderId="14" xfId="2" applyNumberFormat="1" applyFont="1" applyFill="1" applyBorder="1" applyAlignment="1">
      <alignment horizontal="left" vertical="center"/>
    </xf>
    <xf numFmtId="0" fontId="45" fillId="3" borderId="0" xfId="2" quotePrefix="1" applyFont="1" applyFill="1" applyAlignment="1">
      <alignment horizontal="right" vertical="center"/>
    </xf>
    <xf numFmtId="0" fontId="9" fillId="3" borderId="57" xfId="2" applyFont="1" applyFill="1" applyBorder="1"/>
    <xf numFmtId="0" fontId="24" fillId="3" borderId="53" xfId="2" applyFont="1" applyFill="1" applyBorder="1" applyAlignment="1">
      <alignment horizontal="center" vertical="top" wrapText="1"/>
    </xf>
    <xf numFmtId="0" fontId="24" fillId="3" borderId="43" xfId="2" applyFont="1" applyFill="1" applyBorder="1" applyAlignment="1">
      <alignment horizontal="center" vertical="top" wrapText="1"/>
    </xf>
    <xf numFmtId="0" fontId="24" fillId="3" borderId="68" xfId="2" applyFont="1" applyFill="1" applyBorder="1" applyAlignment="1">
      <alignment horizontal="center" vertical="top" wrapText="1"/>
    </xf>
    <xf numFmtId="0" fontId="13" fillId="11" borderId="5" xfId="2" applyFont="1" applyFill="1" applyBorder="1" applyAlignment="1">
      <alignment horizontal="right" vertical="center"/>
    </xf>
    <xf numFmtId="0" fontId="14" fillId="11" borderId="5" xfId="2" applyFont="1" applyFill="1" applyBorder="1" applyAlignment="1">
      <alignment horizontal="right" vertical="center"/>
    </xf>
    <xf numFmtId="0" fontId="13" fillId="11" borderId="6" xfId="2" applyFont="1" applyFill="1" applyBorder="1" applyAlignment="1">
      <alignment horizontal="right" vertical="center"/>
    </xf>
    <xf numFmtId="165" fontId="13" fillId="3" borderId="14" xfId="2" applyNumberFormat="1" applyFont="1" applyFill="1" applyBorder="1" applyAlignment="1">
      <alignment horizontal="left" vertical="center"/>
    </xf>
    <xf numFmtId="0" fontId="3" fillId="11" borderId="57" xfId="2" applyFill="1" applyBorder="1"/>
    <xf numFmtId="0" fontId="14" fillId="11" borderId="57" xfId="2" applyFont="1" applyFill="1" applyBorder="1" applyAlignment="1">
      <alignment horizontal="left" vertical="center"/>
    </xf>
    <xf numFmtId="0" fontId="14" fillId="11" borderId="13" xfId="2" applyFont="1" applyFill="1" applyBorder="1" applyAlignment="1">
      <alignment horizontal="left" vertical="center"/>
    </xf>
    <xf numFmtId="0" fontId="9" fillId="11" borderId="83" xfId="2" applyFont="1" applyFill="1" applyBorder="1" applyAlignment="1">
      <alignment horizontal="right" vertical="center"/>
    </xf>
    <xf numFmtId="0" fontId="13" fillId="11" borderId="14" xfId="2" applyFont="1" applyFill="1" applyBorder="1" applyAlignment="1">
      <alignment horizontal="left" vertical="center"/>
    </xf>
    <xf numFmtId="0" fontId="13" fillId="11" borderId="32" xfId="2" applyFont="1" applyFill="1" applyBorder="1" applyAlignment="1">
      <alignment horizontal="right" vertical="center"/>
    </xf>
    <xf numFmtId="0" fontId="13" fillId="3" borderId="0" xfId="2" applyFont="1" applyFill="1" applyAlignment="1">
      <alignment vertical="center"/>
    </xf>
    <xf numFmtId="0" fontId="13" fillId="3" borderId="59" xfId="2" applyFont="1" applyFill="1" applyBorder="1" applyAlignment="1">
      <alignment vertical="center"/>
    </xf>
    <xf numFmtId="0" fontId="13" fillId="3" borderId="18" xfId="2" applyFont="1" applyFill="1" applyBorder="1" applyAlignment="1">
      <alignment horizontal="right" vertical="center"/>
    </xf>
    <xf numFmtId="0" fontId="13" fillId="3" borderId="14" xfId="2" applyFont="1" applyFill="1" applyBorder="1" applyAlignment="1">
      <alignment horizontal="left" vertical="center"/>
    </xf>
    <xf numFmtId="0" fontId="13" fillId="3" borderId="0" xfId="2" applyFont="1" applyFill="1" applyAlignment="1">
      <alignment horizontal="left" vertical="center"/>
    </xf>
    <xf numFmtId="0" fontId="13" fillId="3" borderId="13" xfId="2" applyFont="1" applyFill="1" applyBorder="1" applyAlignment="1">
      <alignment horizontal="right" vertical="center"/>
    </xf>
    <xf numFmtId="0" fontId="13" fillId="3" borderId="13" xfId="2" applyFont="1" applyFill="1" applyBorder="1" applyAlignment="1">
      <alignment horizontal="left" vertical="center"/>
    </xf>
    <xf numFmtId="0" fontId="13" fillId="4" borderId="58" xfId="2" applyFont="1" applyFill="1" applyBorder="1" applyAlignment="1" applyProtection="1">
      <alignment horizontal="left" vertical="center" wrapText="1"/>
      <protection locked="0"/>
    </xf>
    <xf numFmtId="0" fontId="13" fillId="4" borderId="94" xfId="2" applyFont="1" applyFill="1" applyBorder="1" applyAlignment="1" applyProtection="1">
      <alignment horizontal="left" vertical="center" wrapText="1"/>
      <protection locked="0"/>
    </xf>
    <xf numFmtId="0" fontId="13" fillId="4" borderId="95" xfId="2" applyFont="1" applyFill="1" applyBorder="1" applyAlignment="1" applyProtection="1">
      <alignment horizontal="left" vertical="center" wrapText="1"/>
      <protection locked="0"/>
    </xf>
    <xf numFmtId="0" fontId="13" fillId="4" borderId="96" xfId="2" applyFont="1" applyFill="1" applyBorder="1" applyAlignment="1" applyProtection="1">
      <alignment horizontal="center" vertical="center" wrapText="1"/>
      <protection locked="0"/>
    </xf>
    <xf numFmtId="1" fontId="13" fillId="0" borderId="95" xfId="2" applyNumberFormat="1" applyFont="1" applyBorder="1" applyAlignment="1" applyProtection="1">
      <alignment horizontal="center" vertical="center" wrapText="1"/>
      <protection locked="0"/>
    </xf>
    <xf numFmtId="0" fontId="12" fillId="3" borderId="57" xfId="0" applyFont="1" applyFill="1" applyBorder="1" applyAlignment="1">
      <alignment vertical="center" wrapText="1"/>
    </xf>
    <xf numFmtId="0" fontId="6" fillId="3" borderId="88" xfId="0" applyFont="1" applyFill="1" applyBorder="1" applyAlignment="1">
      <alignment vertical="center"/>
    </xf>
    <xf numFmtId="0" fontId="13" fillId="3" borderId="88" xfId="0" applyFont="1" applyFill="1" applyBorder="1" applyAlignment="1">
      <alignment vertical="center"/>
    </xf>
    <xf numFmtId="0" fontId="6" fillId="3" borderId="14" xfId="0" applyFont="1" applyFill="1" applyBorder="1" applyAlignment="1">
      <alignment vertical="center"/>
    </xf>
    <xf numFmtId="0" fontId="12" fillId="3" borderId="88" xfId="0" applyFont="1" applyFill="1" applyBorder="1" applyAlignment="1">
      <alignment vertical="center" wrapText="1"/>
    </xf>
    <xf numFmtId="0" fontId="6" fillId="3" borderId="0" xfId="0" applyFont="1" applyFill="1" applyAlignment="1">
      <alignment vertical="center"/>
    </xf>
    <xf numFmtId="0" fontId="13" fillId="3" borderId="82" xfId="0" applyFont="1" applyFill="1" applyBorder="1" applyAlignment="1">
      <alignment horizontal="center" vertical="center"/>
    </xf>
    <xf numFmtId="0" fontId="14" fillId="3" borderId="83" xfId="0" applyFont="1" applyFill="1" applyBorder="1" applyAlignment="1">
      <alignment vertical="center" wrapText="1"/>
    </xf>
    <xf numFmtId="165" fontId="14" fillId="3" borderId="59" xfId="0" applyNumberFormat="1" applyFont="1" applyFill="1" applyBorder="1" applyAlignment="1">
      <alignment vertical="center" wrapText="1"/>
    </xf>
    <xf numFmtId="0" fontId="22" fillId="3" borderId="88" xfId="0" applyFont="1" applyFill="1" applyBorder="1" applyAlignment="1">
      <alignment vertical="center" wrapText="1"/>
    </xf>
    <xf numFmtId="165" fontId="14" fillId="3" borderId="0" xfId="0" applyNumberFormat="1" applyFont="1" applyFill="1" applyAlignment="1">
      <alignment vertical="center" wrapText="1"/>
    </xf>
    <xf numFmtId="0" fontId="3" fillId="3" borderId="88" xfId="2" applyFill="1" applyBorder="1" applyAlignment="1">
      <alignment vertical="center" wrapText="1"/>
    </xf>
    <xf numFmtId="49" fontId="3" fillId="3" borderId="88" xfId="2" applyNumberFormat="1" applyFill="1" applyBorder="1" applyAlignment="1">
      <alignment vertical="center" wrapText="1"/>
    </xf>
    <xf numFmtId="49" fontId="3" fillId="3" borderId="0" xfId="2" applyNumberFormat="1" applyFill="1" applyAlignment="1">
      <alignment vertical="center" wrapText="1"/>
    </xf>
    <xf numFmtId="0" fontId="3" fillId="3" borderId="0" xfId="2" applyFill="1" applyAlignment="1">
      <alignment vertical="center" wrapText="1"/>
    </xf>
    <xf numFmtId="0" fontId="14" fillId="4" borderId="101" xfId="0" applyFont="1" applyFill="1" applyBorder="1" applyAlignment="1" applyProtection="1">
      <alignment vertical="center" wrapText="1"/>
      <protection locked="0"/>
    </xf>
    <xf numFmtId="0" fontId="6" fillId="3" borderId="5" xfId="0" applyFont="1" applyFill="1" applyBorder="1" applyAlignment="1">
      <alignment vertical="center" wrapText="1"/>
    </xf>
    <xf numFmtId="0" fontId="6" fillId="3" borderId="11" xfId="0" applyFont="1" applyFill="1" applyBorder="1" applyAlignment="1">
      <alignment vertical="center"/>
    </xf>
    <xf numFmtId="0" fontId="14" fillId="3" borderId="0" xfId="0" applyFont="1" applyFill="1" applyAlignment="1">
      <alignment vertical="center"/>
    </xf>
    <xf numFmtId="0" fontId="6" fillId="3" borderId="3" xfId="0" applyFont="1" applyFill="1" applyBorder="1" applyAlignment="1">
      <alignment vertical="center" wrapText="1"/>
    </xf>
    <xf numFmtId="0" fontId="6" fillId="3" borderId="75" xfId="0" applyFont="1" applyFill="1" applyBorder="1" applyAlignment="1">
      <alignment vertical="center"/>
    </xf>
    <xf numFmtId="0" fontId="6" fillId="3" borderId="74" xfId="0" applyFont="1" applyFill="1" applyBorder="1" applyAlignment="1">
      <alignment vertical="center" wrapText="1"/>
    </xf>
    <xf numFmtId="0" fontId="13" fillId="3" borderId="11" xfId="0" applyFont="1" applyFill="1" applyBorder="1" applyAlignment="1">
      <alignment vertical="center"/>
    </xf>
    <xf numFmtId="0" fontId="13" fillId="4" borderId="75" xfId="0" applyFont="1" applyFill="1" applyBorder="1" applyAlignment="1" applyProtection="1">
      <alignment horizontal="center" vertical="center" wrapText="1"/>
      <protection locked="0"/>
    </xf>
    <xf numFmtId="0" fontId="13" fillId="0" borderId="101" xfId="0" applyFont="1" applyBorder="1" applyAlignment="1" applyProtection="1">
      <alignment horizontal="center" vertical="center" wrapText="1"/>
      <protection locked="0"/>
    </xf>
    <xf numFmtId="0" fontId="12" fillId="3" borderId="74" xfId="0" applyFont="1" applyFill="1" applyBorder="1" applyAlignment="1">
      <alignment horizontal="left" vertical="center" wrapText="1"/>
    </xf>
    <xf numFmtId="0" fontId="13" fillId="3" borderId="61" xfId="0" applyFont="1" applyFill="1" applyBorder="1" applyAlignment="1">
      <alignment horizontal="center" vertical="center" wrapText="1"/>
    </xf>
    <xf numFmtId="4" fontId="13" fillId="4" borderId="65" xfId="0" applyNumberFormat="1" applyFont="1" applyFill="1" applyBorder="1" applyAlignment="1" applyProtection="1">
      <alignment horizontal="right" vertical="center" wrapText="1"/>
      <protection locked="0"/>
    </xf>
    <xf numFmtId="0" fontId="6" fillId="3" borderId="2" xfId="0" applyFont="1" applyFill="1" applyBorder="1" applyAlignment="1">
      <alignment vertical="center"/>
    </xf>
    <xf numFmtId="0" fontId="12" fillId="3" borderId="0" xfId="0" applyFont="1" applyFill="1" applyAlignment="1">
      <alignment vertical="center" wrapText="1"/>
    </xf>
    <xf numFmtId="0" fontId="14" fillId="3" borderId="54" xfId="0" applyFont="1" applyFill="1" applyBorder="1" applyAlignment="1">
      <alignment vertical="center" wrapText="1"/>
    </xf>
    <xf numFmtId="0" fontId="14" fillId="3" borderId="25" xfId="0" quotePrefix="1" applyFont="1" applyFill="1" applyBorder="1" applyAlignment="1">
      <alignment horizontal="center" vertical="center" wrapText="1"/>
    </xf>
    <xf numFmtId="0" fontId="13" fillId="3" borderId="5" xfId="0" applyFont="1" applyFill="1" applyBorder="1" applyAlignment="1">
      <alignment horizontal="right" vertical="center"/>
    </xf>
    <xf numFmtId="0" fontId="13" fillId="3" borderId="82" xfId="0" applyFont="1" applyFill="1" applyBorder="1" applyAlignment="1">
      <alignment horizontal="right" vertical="center"/>
    </xf>
    <xf numFmtId="0" fontId="13" fillId="3" borderId="82" xfId="0" applyFont="1" applyFill="1" applyBorder="1" applyAlignment="1">
      <alignment horizontal="left" vertical="center" indent="1"/>
    </xf>
    <xf numFmtId="0" fontId="13" fillId="4" borderId="12" xfId="0" applyFont="1" applyFill="1" applyBorder="1" applyAlignment="1" applyProtection="1">
      <alignment horizontal="center" vertical="center" wrapText="1"/>
      <protection locked="0"/>
    </xf>
    <xf numFmtId="0" fontId="7" fillId="4" borderId="0" xfId="0" applyFont="1" applyFill="1" applyAlignment="1">
      <alignment vertical="center"/>
    </xf>
    <xf numFmtId="0" fontId="18" fillId="2" borderId="105" xfId="0" applyFont="1" applyFill="1" applyBorder="1" applyAlignment="1" applyProtection="1">
      <alignment horizontal="center" vertical="center"/>
      <protection locked="0"/>
    </xf>
    <xf numFmtId="0" fontId="20" fillId="3" borderId="74" xfId="0" applyFont="1" applyFill="1" applyBorder="1" applyAlignment="1" applyProtection="1">
      <alignment horizontal="left" vertical="center" wrapText="1"/>
      <protection locked="0"/>
    </xf>
    <xf numFmtId="0" fontId="18" fillId="2" borderId="104" xfId="0" applyFont="1" applyFill="1" applyBorder="1" applyAlignment="1" applyProtection="1">
      <alignment vertical="center"/>
      <protection locked="0"/>
    </xf>
    <xf numFmtId="0" fontId="3" fillId="4" borderId="99" xfId="0" applyFont="1" applyFill="1" applyBorder="1" applyAlignment="1">
      <alignment horizontal="center" vertical="center" wrapText="1"/>
    </xf>
    <xf numFmtId="0" fontId="3" fillId="4" borderId="3" xfId="2" quotePrefix="1" applyFill="1" applyBorder="1" applyAlignment="1">
      <alignment horizontal="center" vertical="center"/>
    </xf>
    <xf numFmtId="0" fontId="6" fillId="12" borderId="18" xfId="0" applyFont="1" applyFill="1" applyBorder="1" applyAlignment="1">
      <alignment vertical="center"/>
    </xf>
    <xf numFmtId="0" fontId="2" fillId="12" borderId="82" xfId="0" applyFont="1" applyFill="1" applyBorder="1" applyAlignment="1">
      <alignment vertical="center" wrapText="1"/>
    </xf>
    <xf numFmtId="0" fontId="19" fillId="12" borderId="6" xfId="0" applyFont="1" applyFill="1" applyBorder="1" applyAlignment="1" applyProtection="1">
      <alignment horizontal="left" vertical="center" wrapText="1"/>
      <protection locked="0"/>
    </xf>
    <xf numFmtId="0" fontId="6" fillId="3" borderId="38" xfId="0" applyFont="1" applyFill="1" applyBorder="1" applyAlignment="1">
      <alignment vertical="center"/>
    </xf>
    <xf numFmtId="0" fontId="47" fillId="4" borderId="0" xfId="0" applyFont="1" applyFill="1"/>
    <xf numFmtId="3" fontId="16" fillId="8" borderId="60" xfId="0" applyNumberFormat="1" applyFont="1" applyFill="1" applyBorder="1" applyAlignment="1">
      <alignment horizontal="center" vertical="center"/>
    </xf>
    <xf numFmtId="3" fontId="13" fillId="8" borderId="60" xfId="0" applyNumberFormat="1" applyFont="1" applyFill="1" applyBorder="1" applyAlignment="1">
      <alignment horizontal="center" vertical="center"/>
    </xf>
    <xf numFmtId="3" fontId="6" fillId="8" borderId="60" xfId="0" applyNumberFormat="1" applyFont="1" applyFill="1" applyBorder="1" applyAlignment="1">
      <alignment horizontal="center" vertical="center"/>
    </xf>
    <xf numFmtId="3" fontId="6" fillId="8" borderId="65" xfId="0" applyNumberFormat="1" applyFont="1" applyFill="1" applyBorder="1" applyAlignment="1">
      <alignment horizontal="center" vertical="center"/>
    </xf>
    <xf numFmtId="3" fontId="18" fillId="8" borderId="60" xfId="0" applyNumberFormat="1" applyFont="1" applyFill="1" applyBorder="1" applyAlignment="1">
      <alignment horizontal="center" vertical="center"/>
    </xf>
    <xf numFmtId="3" fontId="2" fillId="8" borderId="60" xfId="0" applyNumberFormat="1" applyFont="1" applyFill="1" applyBorder="1" applyAlignment="1">
      <alignment horizontal="center" vertical="center"/>
    </xf>
    <xf numFmtId="3" fontId="13" fillId="8" borderId="71" xfId="2" applyNumberFormat="1" applyFont="1" applyFill="1" applyBorder="1" applyAlignment="1">
      <alignment vertical="top" wrapText="1"/>
    </xf>
    <xf numFmtId="3" fontId="13" fillId="8" borderId="69" xfId="2" applyNumberFormat="1" applyFont="1" applyFill="1" applyBorder="1" applyAlignment="1">
      <alignment vertical="top" wrapText="1"/>
    </xf>
    <xf numFmtId="3" fontId="13" fillId="8" borderId="84" xfId="2" applyNumberFormat="1" applyFont="1" applyFill="1" applyBorder="1" applyAlignment="1">
      <alignment vertical="top" wrapText="1"/>
    </xf>
    <xf numFmtId="3" fontId="13" fillId="8" borderId="86" xfId="2" applyNumberFormat="1" applyFont="1" applyFill="1" applyBorder="1" applyAlignment="1">
      <alignment vertical="top" wrapText="1"/>
    </xf>
    <xf numFmtId="0" fontId="13" fillId="3" borderId="6" xfId="2" applyFont="1" applyFill="1" applyBorder="1"/>
    <xf numFmtId="167" fontId="13" fillId="3" borderId="27" xfId="0" applyNumberFormat="1" applyFont="1" applyFill="1" applyBorder="1" applyAlignment="1">
      <alignment horizontal="center" vertical="center"/>
    </xf>
    <xf numFmtId="3" fontId="13" fillId="3" borderId="27" xfId="0" applyNumberFormat="1" applyFont="1" applyFill="1" applyBorder="1" applyAlignment="1">
      <alignment horizontal="center" vertical="center"/>
    </xf>
    <xf numFmtId="0" fontId="19" fillId="4" borderId="0" xfId="2" applyFont="1" applyFill="1" applyAlignment="1">
      <alignment horizontal="justify" vertical="center" wrapText="1"/>
    </xf>
    <xf numFmtId="0" fontId="18" fillId="2" borderId="104" xfId="0" applyFont="1" applyFill="1" applyBorder="1" applyAlignment="1" applyProtection="1">
      <alignment horizontal="center" vertical="center"/>
      <protection locked="0"/>
    </xf>
    <xf numFmtId="0" fontId="18" fillId="2" borderId="105" xfId="0" applyFont="1" applyFill="1" applyBorder="1" applyAlignment="1" applyProtection="1">
      <alignment horizontal="left" vertical="center"/>
      <protection locked="0"/>
    </xf>
    <xf numFmtId="0" fontId="18" fillId="2" borderId="106" xfId="0" applyFont="1" applyFill="1" applyBorder="1" applyAlignment="1" applyProtection="1">
      <alignment horizontal="left" vertical="center"/>
      <protection locked="0"/>
    </xf>
    <xf numFmtId="0" fontId="52" fillId="4" borderId="0" xfId="2" applyFont="1" applyFill="1"/>
    <xf numFmtId="4" fontId="16" fillId="8" borderId="31" xfId="0" applyNumberFormat="1" applyFont="1" applyFill="1" applyBorder="1" applyAlignment="1">
      <alignment horizontal="right" vertical="center"/>
    </xf>
    <xf numFmtId="166" fontId="16" fillId="8" borderId="30" xfId="0" applyNumberFormat="1" applyFont="1" applyFill="1" applyBorder="1" applyAlignment="1">
      <alignment horizontal="center" vertical="center"/>
    </xf>
    <xf numFmtId="166" fontId="16" fillId="8" borderId="30" xfId="0" applyNumberFormat="1" applyFont="1" applyFill="1" applyBorder="1" applyAlignment="1">
      <alignment horizontal="right" vertical="center"/>
    </xf>
    <xf numFmtId="170" fontId="14" fillId="8" borderId="50" xfId="2" applyNumberFormat="1" applyFont="1" applyFill="1" applyBorder="1" applyAlignment="1">
      <alignment horizontal="center" vertical="center" wrapText="1"/>
    </xf>
    <xf numFmtId="170" fontId="14" fillId="8" borderId="50" xfId="1" applyNumberFormat="1" applyFont="1" applyFill="1" applyBorder="1" applyAlignment="1">
      <alignment horizontal="center" vertical="center" wrapText="1"/>
    </xf>
    <xf numFmtId="170" fontId="14" fillId="8" borderId="6" xfId="1" applyNumberFormat="1" applyFont="1" applyFill="1" applyBorder="1" applyAlignment="1">
      <alignment horizontal="center" vertical="center" wrapText="1"/>
    </xf>
    <xf numFmtId="170" fontId="14" fillId="8" borderId="6" xfId="2" applyNumberFormat="1" applyFont="1" applyFill="1" applyBorder="1" applyAlignment="1">
      <alignment horizontal="center" vertical="center" wrapText="1"/>
    </xf>
    <xf numFmtId="170" fontId="13" fillId="8" borderId="50" xfId="2" applyNumberFormat="1" applyFont="1" applyFill="1" applyBorder="1" applyAlignment="1">
      <alignment horizontal="center" vertical="center" wrapText="1"/>
    </xf>
    <xf numFmtId="170" fontId="13" fillId="8" borderId="6" xfId="2" applyNumberFormat="1" applyFont="1" applyFill="1" applyBorder="1" applyAlignment="1">
      <alignment horizontal="center" vertical="center" wrapText="1"/>
    </xf>
    <xf numFmtId="0" fontId="6" fillId="3" borderId="75" xfId="2" applyFont="1" applyFill="1" applyBorder="1" applyAlignment="1">
      <alignment horizontal="left" vertical="center" indent="1"/>
    </xf>
    <xf numFmtId="0" fontId="14" fillId="11" borderId="48" xfId="2" applyFont="1" applyFill="1" applyBorder="1" applyAlignment="1">
      <alignment horizontal="center" vertical="center" wrapText="1"/>
    </xf>
    <xf numFmtId="0" fontId="14" fillId="4" borderId="73" xfId="0" applyFont="1" applyFill="1" applyBorder="1" applyAlignment="1" applyProtection="1">
      <alignment vertical="center" wrapText="1"/>
      <protection locked="0"/>
    </xf>
    <xf numFmtId="1" fontId="13" fillId="4" borderId="95" xfId="2" applyNumberFormat="1" applyFont="1" applyFill="1" applyBorder="1" applyAlignment="1" applyProtection="1">
      <alignment horizontal="center" vertical="center" wrapText="1"/>
      <protection locked="0"/>
    </xf>
    <xf numFmtId="0" fontId="6" fillId="3" borderId="24" xfId="0" applyFont="1" applyFill="1" applyBorder="1" applyAlignment="1">
      <alignment vertical="center"/>
    </xf>
    <xf numFmtId="0" fontId="6" fillId="3" borderId="73" xfId="0" applyFont="1" applyFill="1" applyBorder="1" applyAlignment="1">
      <alignment vertical="center"/>
    </xf>
    <xf numFmtId="0" fontId="11" fillId="2" borderId="73" xfId="2" applyFont="1" applyFill="1" applyBorder="1" applyAlignment="1">
      <alignment vertical="top" wrapText="1"/>
    </xf>
    <xf numFmtId="0" fontId="3" fillId="2" borderId="73" xfId="0" applyFont="1" applyFill="1" applyBorder="1" applyAlignment="1">
      <alignment vertical="center"/>
    </xf>
    <xf numFmtId="0" fontId="13" fillId="4" borderId="101" xfId="2" applyFont="1" applyFill="1" applyBorder="1" applyAlignment="1" applyProtection="1">
      <alignment horizontal="left" vertical="top" wrapText="1" indent="1"/>
      <protection locked="0"/>
    </xf>
    <xf numFmtId="0" fontId="6" fillId="3" borderId="5" xfId="2" applyFont="1" applyFill="1" applyBorder="1" applyAlignment="1">
      <alignment horizontal="right" vertical="top"/>
    </xf>
    <xf numFmtId="0" fontId="14" fillId="3" borderId="100" xfId="2" applyFont="1" applyFill="1" applyBorder="1" applyAlignment="1">
      <alignment vertical="top"/>
    </xf>
    <xf numFmtId="0" fontId="14" fillId="3" borderId="100" xfId="2" quotePrefix="1" applyFont="1" applyFill="1" applyBorder="1" applyAlignment="1">
      <alignment vertical="top"/>
    </xf>
    <xf numFmtId="0" fontId="14" fillId="3" borderId="101" xfId="0" applyFont="1" applyFill="1" applyBorder="1" applyAlignment="1">
      <alignment horizontal="left" vertical="center" wrapText="1"/>
    </xf>
    <xf numFmtId="0" fontId="12" fillId="3" borderId="0" xfId="0" applyFont="1" applyFill="1" applyAlignment="1">
      <alignment horizontal="left" vertical="center" wrapText="1"/>
    </xf>
    <xf numFmtId="0" fontId="6" fillId="3" borderId="83" xfId="0" applyFont="1" applyFill="1" applyBorder="1" applyAlignment="1">
      <alignment vertical="center"/>
    </xf>
    <xf numFmtId="0" fontId="6" fillId="3" borderId="100" xfId="0" applyFont="1" applyFill="1" applyBorder="1" applyAlignment="1">
      <alignment vertical="center"/>
    </xf>
    <xf numFmtId="0" fontId="13" fillId="3" borderId="13" xfId="0" applyFont="1" applyFill="1" applyBorder="1" applyAlignment="1">
      <alignment horizontal="left" vertical="center"/>
    </xf>
    <xf numFmtId="0" fontId="18" fillId="2" borderId="0" xfId="0" applyFont="1" applyFill="1" applyAlignment="1">
      <alignment vertical="top" wrapText="1"/>
    </xf>
    <xf numFmtId="0" fontId="13" fillId="2" borderId="66" xfId="2" applyFont="1" applyFill="1" applyBorder="1" applyAlignment="1" applyProtection="1">
      <alignment horizontal="center" vertical="top" wrapText="1"/>
      <protection locked="0"/>
    </xf>
    <xf numFmtId="0" fontId="50" fillId="2" borderId="64" xfId="2" applyFont="1" applyFill="1" applyBorder="1" applyAlignment="1" applyProtection="1">
      <alignment horizontal="left" vertical="top" wrapText="1"/>
      <protection locked="0"/>
    </xf>
    <xf numFmtId="0" fontId="6" fillId="3" borderId="102" xfId="0" applyFont="1" applyFill="1" applyBorder="1" applyAlignment="1">
      <alignment vertical="center"/>
    </xf>
    <xf numFmtId="0" fontId="14" fillId="3" borderId="13" xfId="0" applyFont="1" applyFill="1" applyBorder="1" applyAlignment="1">
      <alignment vertical="center" wrapText="1"/>
    </xf>
    <xf numFmtId="0" fontId="14" fillId="3" borderId="88" xfId="0" applyFont="1" applyFill="1" applyBorder="1" applyAlignment="1">
      <alignment vertical="center" wrapText="1"/>
    </xf>
    <xf numFmtId="0" fontId="6" fillId="3" borderId="5" xfId="0" applyFont="1" applyFill="1" applyBorder="1" applyAlignment="1">
      <alignment horizontal="right" vertical="center"/>
    </xf>
    <xf numFmtId="0" fontId="2" fillId="3" borderId="85" xfId="0" applyFont="1" applyFill="1" applyBorder="1" applyAlignment="1">
      <alignment vertical="center" wrapText="1"/>
    </xf>
    <xf numFmtId="0" fontId="6" fillId="3" borderId="108" xfId="0" applyFont="1" applyFill="1" applyBorder="1" applyAlignment="1">
      <alignment vertical="center"/>
    </xf>
    <xf numFmtId="171" fontId="13" fillId="4" borderId="28" xfId="0" applyNumberFormat="1" applyFont="1" applyFill="1" applyBorder="1" applyAlignment="1" applyProtection="1">
      <alignment horizontal="right" vertical="center"/>
      <protection locked="0"/>
    </xf>
    <xf numFmtId="4" fontId="13" fillId="0" borderId="37" xfId="0" applyNumberFormat="1" applyFont="1" applyBorder="1" applyAlignment="1" applyProtection="1">
      <alignment horizontal="right" vertical="center"/>
      <protection locked="0"/>
    </xf>
    <xf numFmtId="0" fontId="13" fillId="3" borderId="83" xfId="0" applyFont="1" applyFill="1" applyBorder="1" applyAlignment="1">
      <alignment vertical="center" wrapText="1"/>
    </xf>
    <xf numFmtId="0" fontId="6" fillId="3" borderId="73" xfId="0" applyFont="1" applyFill="1" applyBorder="1" applyAlignment="1">
      <alignment horizontal="right" vertical="center"/>
    </xf>
    <xf numFmtId="0" fontId="3" fillId="3" borderId="88" xfId="2" applyFill="1" applyBorder="1" applyAlignment="1">
      <alignment vertical="top"/>
    </xf>
    <xf numFmtId="0" fontId="3" fillId="3" borderId="0" xfId="2" applyFill="1" applyAlignment="1">
      <alignment vertical="top"/>
    </xf>
    <xf numFmtId="0" fontId="13" fillId="4" borderId="101" xfId="0" applyFont="1" applyFill="1" applyBorder="1" applyAlignment="1" applyProtection="1">
      <alignment vertical="center" wrapText="1"/>
      <protection locked="0"/>
    </xf>
    <xf numFmtId="0" fontId="13" fillId="4" borderId="73" xfId="0" applyFont="1" applyFill="1" applyBorder="1" applyAlignment="1" applyProtection="1">
      <alignment horizontal="center" vertical="center" wrapText="1"/>
      <protection locked="0"/>
    </xf>
    <xf numFmtId="171" fontId="13" fillId="4" borderId="109" xfId="0" applyNumberFormat="1" applyFont="1" applyFill="1" applyBorder="1" applyAlignment="1" applyProtection="1">
      <alignment horizontal="right" vertical="center"/>
      <protection locked="0"/>
    </xf>
    <xf numFmtId="168" fontId="6" fillId="3" borderId="110" xfId="0" applyNumberFormat="1" applyFont="1" applyFill="1" applyBorder="1" applyAlignment="1">
      <alignment horizontal="right" vertical="center" wrapText="1"/>
    </xf>
    <xf numFmtId="4" fontId="13" fillId="4" borderId="28" xfId="0" applyNumberFormat="1" applyFont="1" applyFill="1" applyBorder="1" applyAlignment="1" applyProtection="1">
      <alignment horizontal="right" vertical="center"/>
      <protection locked="0"/>
    </xf>
    <xf numFmtId="4" fontId="13" fillId="4" borderId="109" xfId="0" applyNumberFormat="1" applyFont="1" applyFill="1" applyBorder="1" applyAlignment="1" applyProtection="1">
      <alignment horizontal="right" vertical="center"/>
      <protection locked="0"/>
    </xf>
    <xf numFmtId="0" fontId="14" fillId="3" borderId="24"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3" xfId="0" applyFont="1" applyFill="1" applyBorder="1" applyAlignment="1">
      <alignment horizontal="center" vertical="center" wrapText="1"/>
    </xf>
    <xf numFmtId="4" fontId="13" fillId="7" borderId="6" xfId="0" applyNumberFormat="1" applyFont="1" applyFill="1" applyBorder="1" applyAlignment="1">
      <alignment horizontal="right" vertical="center" wrapText="1"/>
    </xf>
    <xf numFmtId="0" fontId="14" fillId="3" borderId="10" xfId="2" applyFont="1" applyFill="1" applyBorder="1" applyAlignment="1">
      <alignment horizontal="center" vertical="top" wrapText="1"/>
    </xf>
    <xf numFmtId="1" fontId="13" fillId="4" borderId="111" xfId="2" applyNumberFormat="1" applyFont="1" applyFill="1" applyBorder="1" applyAlignment="1" applyProtection="1">
      <alignment horizontal="center" vertical="center" wrapText="1"/>
      <protection locked="0"/>
    </xf>
    <xf numFmtId="1" fontId="13" fillId="4" borderId="112" xfId="2" applyNumberFormat="1" applyFont="1" applyFill="1" applyBorder="1" applyAlignment="1" applyProtection="1">
      <alignment horizontal="center" vertical="center" wrapText="1"/>
      <protection locked="0"/>
    </xf>
    <xf numFmtId="4" fontId="6" fillId="2" borderId="60" xfId="2" applyNumberFormat="1" applyFont="1" applyFill="1" applyBorder="1" applyAlignment="1" applyProtection="1">
      <alignment horizontal="center"/>
      <protection locked="0"/>
    </xf>
    <xf numFmtId="4" fontId="6" fillId="10" borderId="30" xfId="2" applyNumberFormat="1" applyFont="1" applyFill="1" applyBorder="1"/>
    <xf numFmtId="0" fontId="13" fillId="9" borderId="97" xfId="2" applyFont="1" applyFill="1" applyBorder="1" applyAlignment="1" applyProtection="1">
      <alignment vertical="top" wrapText="1"/>
      <protection locked="0"/>
    </xf>
    <xf numFmtId="0" fontId="13" fillId="9" borderId="98" xfId="2" applyFont="1" applyFill="1" applyBorder="1" applyAlignment="1" applyProtection="1">
      <alignment vertical="top" wrapText="1"/>
      <protection locked="0"/>
    </xf>
    <xf numFmtId="0" fontId="13" fillId="9" borderId="47" xfId="2" applyFont="1" applyFill="1" applyBorder="1" applyAlignment="1" applyProtection="1">
      <alignment vertical="top" wrapText="1"/>
      <protection locked="0"/>
    </xf>
    <xf numFmtId="0" fontId="13" fillId="9" borderId="46" xfId="2" applyFont="1" applyFill="1" applyBorder="1" applyAlignment="1" applyProtection="1">
      <alignment vertical="top" wrapText="1"/>
      <protection locked="0"/>
    </xf>
    <xf numFmtId="4" fontId="13" fillId="4" borderId="79" xfId="2" applyNumberFormat="1" applyFont="1" applyFill="1" applyBorder="1" applyAlignment="1" applyProtection="1">
      <alignment horizontal="center" vertical="top" wrapText="1"/>
      <protection locked="0"/>
    </xf>
    <xf numFmtId="4" fontId="13" fillId="4" borderId="81" xfId="2" applyNumberFormat="1" applyFont="1" applyFill="1" applyBorder="1" applyAlignment="1" applyProtection="1">
      <alignment horizontal="center" vertical="top" wrapText="1"/>
      <protection locked="0"/>
    </xf>
    <xf numFmtId="0" fontId="2" fillId="3" borderId="72" xfId="0" applyFont="1" applyFill="1" applyBorder="1" applyAlignment="1">
      <alignment vertical="center" wrapText="1"/>
    </xf>
    <xf numFmtId="49" fontId="22" fillId="3" borderId="88" xfId="2" applyNumberFormat="1" applyFont="1" applyFill="1" applyBorder="1"/>
    <xf numFmtId="49" fontId="13" fillId="3" borderId="88" xfId="2" applyNumberFormat="1" applyFont="1" applyFill="1" applyBorder="1" applyAlignment="1">
      <alignment vertical="top" wrapText="1"/>
    </xf>
    <xf numFmtId="169" fontId="13" fillId="3" borderId="88" xfId="2" applyNumberFormat="1" applyFont="1" applyFill="1" applyBorder="1"/>
    <xf numFmtId="0" fontId="24" fillId="3" borderId="14" xfId="0" applyFont="1" applyFill="1" applyBorder="1" applyAlignment="1">
      <alignment vertical="center"/>
    </xf>
    <xf numFmtId="0" fontId="24" fillId="3" borderId="0" xfId="0" applyFont="1" applyFill="1" applyAlignment="1">
      <alignment vertical="center"/>
    </xf>
    <xf numFmtId="0" fontId="24" fillId="3" borderId="88" xfId="0" applyFont="1" applyFill="1" applyBorder="1" applyAlignment="1">
      <alignment vertical="center"/>
    </xf>
    <xf numFmtId="0" fontId="13" fillId="3" borderId="88" xfId="2" applyFont="1" applyFill="1" applyBorder="1"/>
    <xf numFmtId="0" fontId="3" fillId="3" borderId="88" xfId="2" applyFill="1" applyBorder="1"/>
    <xf numFmtId="49" fontId="30" fillId="3" borderId="0" xfId="2" applyNumberFormat="1" applyFont="1" applyFill="1" applyAlignment="1">
      <alignment vertical="top" wrapText="1"/>
    </xf>
    <xf numFmtId="0" fontId="3" fillId="0" borderId="0" xfId="0" applyFont="1"/>
    <xf numFmtId="3" fontId="13" fillId="3" borderId="32" xfId="0" applyNumberFormat="1" applyFont="1" applyFill="1" applyBorder="1" applyAlignment="1">
      <alignment horizontal="right" vertical="center"/>
    </xf>
    <xf numFmtId="3" fontId="13" fillId="3" borderId="32" xfId="0" applyNumberFormat="1" applyFont="1" applyFill="1" applyBorder="1" applyAlignment="1">
      <alignment horizontal="center" vertical="center" wrapText="1"/>
    </xf>
    <xf numFmtId="3" fontId="13" fillId="0" borderId="15" xfId="0" applyNumberFormat="1" applyFont="1" applyBorder="1" applyAlignment="1">
      <alignment horizontal="center" vertical="center"/>
    </xf>
    <xf numFmtId="0" fontId="46" fillId="13" borderId="0" xfId="0" applyFont="1" applyFill="1" applyAlignment="1">
      <alignment vertical="center"/>
    </xf>
    <xf numFmtId="0" fontId="3" fillId="13" borderId="0" xfId="0" applyFont="1" applyFill="1" applyAlignment="1">
      <alignment vertical="center"/>
    </xf>
    <xf numFmtId="0" fontId="6" fillId="13" borderId="0" xfId="0" applyFont="1" applyFill="1" applyAlignment="1">
      <alignment vertical="center"/>
    </xf>
    <xf numFmtId="165" fontId="14" fillId="3" borderId="0" xfId="2" applyNumberFormat="1" applyFont="1" applyFill="1" applyAlignment="1">
      <alignment horizontal="left" vertical="center"/>
    </xf>
    <xf numFmtId="49" fontId="14" fillId="4" borderId="101" xfId="2" applyNumberFormat="1" applyFont="1" applyFill="1" applyBorder="1" applyAlignment="1" applyProtection="1">
      <alignment vertical="center"/>
      <protection locked="0"/>
    </xf>
    <xf numFmtId="0" fontId="22" fillId="3" borderId="0" xfId="2" applyFont="1" applyFill="1" applyAlignment="1">
      <alignment vertical="top" wrapText="1"/>
    </xf>
    <xf numFmtId="0" fontId="22" fillId="4" borderId="113" xfId="2" applyFont="1" applyFill="1" applyBorder="1" applyAlignment="1" applyProtection="1">
      <alignment horizontal="center" vertical="top" wrapText="1"/>
      <protection locked="0"/>
    </xf>
    <xf numFmtId="49" fontId="22" fillId="4" borderId="113" xfId="2" applyNumberFormat="1" applyFont="1" applyFill="1" applyBorder="1" applyAlignment="1" applyProtection="1">
      <alignment horizontal="center" vertical="top" wrapText="1"/>
      <protection locked="0"/>
    </xf>
    <xf numFmtId="0" fontId="22" fillId="4" borderId="101" xfId="2" applyFont="1" applyFill="1" applyBorder="1" applyAlignment="1" applyProtection="1">
      <alignment horizontal="center" vertical="top" wrapText="1"/>
      <protection locked="0"/>
    </xf>
    <xf numFmtId="0" fontId="19" fillId="2" borderId="0" xfId="2" applyFont="1" applyFill="1"/>
    <xf numFmtId="0" fontId="24" fillId="2" borderId="0" xfId="2" applyFont="1" applyFill="1"/>
    <xf numFmtId="3" fontId="13" fillId="0" borderId="60" xfId="0" applyNumberFormat="1" applyFont="1" applyBorder="1" applyAlignment="1" applyProtection="1">
      <alignment horizontal="center" vertical="center"/>
      <protection locked="0"/>
    </xf>
    <xf numFmtId="0" fontId="14" fillId="11" borderId="0" xfId="2" applyFont="1" applyFill="1" applyAlignment="1">
      <alignment horizontal="left" vertical="center"/>
    </xf>
    <xf numFmtId="0" fontId="3" fillId="11" borderId="0" xfId="2" applyFill="1"/>
    <xf numFmtId="0" fontId="14" fillId="9" borderId="73" xfId="2" applyFont="1" applyFill="1" applyBorder="1" applyAlignment="1" applyProtection="1">
      <alignment horizontal="left" vertical="center"/>
      <protection locked="0"/>
    </xf>
    <xf numFmtId="0" fontId="13" fillId="11" borderId="14" xfId="2" applyFont="1" applyFill="1" applyBorder="1" applyAlignment="1">
      <alignment horizontal="right" vertical="center"/>
    </xf>
    <xf numFmtId="0" fontId="14" fillId="11" borderId="115" xfId="2" applyFont="1" applyFill="1" applyBorder="1" applyAlignment="1">
      <alignment horizontal="center" vertical="center" wrapText="1"/>
    </xf>
    <xf numFmtId="0" fontId="13" fillId="4" borderId="26" xfId="0" applyFont="1" applyFill="1" applyBorder="1" applyAlignment="1">
      <alignment horizontal="left" vertical="center"/>
    </xf>
    <xf numFmtId="0" fontId="6" fillId="12" borderId="102" xfId="0" applyFont="1" applyFill="1" applyBorder="1" applyAlignment="1">
      <alignment vertical="center"/>
    </xf>
    <xf numFmtId="0" fontId="6" fillId="12" borderId="108" xfId="0" applyFont="1" applyFill="1" applyBorder="1" applyAlignment="1">
      <alignment vertical="center"/>
    </xf>
    <xf numFmtId="0" fontId="20" fillId="12" borderId="74" xfId="0" applyFont="1" applyFill="1" applyBorder="1" applyAlignment="1" applyProtection="1">
      <alignment horizontal="left" vertical="center" wrapText="1"/>
      <protection locked="0"/>
    </xf>
    <xf numFmtId="0" fontId="6" fillId="3" borderId="99" xfId="0" applyFont="1" applyFill="1" applyBorder="1" applyAlignment="1">
      <alignment vertical="center"/>
    </xf>
    <xf numFmtId="0" fontId="6" fillId="3" borderId="72" xfId="0" applyFont="1" applyFill="1" applyBorder="1" applyAlignment="1">
      <alignment vertical="center"/>
    </xf>
    <xf numFmtId="0" fontId="2" fillId="3" borderId="73" xfId="0" applyFont="1" applyFill="1" applyBorder="1" applyAlignment="1">
      <alignment vertical="center" wrapText="1"/>
    </xf>
    <xf numFmtId="0" fontId="2" fillId="3" borderId="74" xfId="0" applyFont="1" applyFill="1" applyBorder="1" applyAlignment="1">
      <alignment vertical="center" wrapText="1"/>
    </xf>
    <xf numFmtId="0" fontId="3" fillId="3" borderId="108" xfId="2" applyFill="1" applyBorder="1" applyAlignment="1">
      <alignment vertical="center"/>
    </xf>
    <xf numFmtId="0" fontId="19" fillId="3" borderId="83" xfId="2" quotePrefix="1" applyFont="1" applyFill="1" applyBorder="1" applyAlignment="1">
      <alignment vertical="center" wrapText="1"/>
    </xf>
    <xf numFmtId="0" fontId="10" fillId="3" borderId="72" xfId="2" applyFont="1" applyFill="1" applyBorder="1" applyAlignment="1">
      <alignment vertical="center" wrapText="1"/>
    </xf>
    <xf numFmtId="0" fontId="3" fillId="2" borderId="83" xfId="2" quotePrefix="1" applyFill="1" applyBorder="1" applyAlignment="1">
      <alignment horizontal="right" vertical="center"/>
    </xf>
    <xf numFmtId="0" fontId="6" fillId="3" borderId="75" xfId="2" applyFont="1" applyFill="1" applyBorder="1" applyAlignment="1">
      <alignment vertical="center"/>
    </xf>
    <xf numFmtId="0" fontId="6" fillId="3" borderId="75" xfId="2" quotePrefix="1" applyFont="1" applyFill="1" applyBorder="1" applyAlignment="1">
      <alignment horizontal="left" vertical="top"/>
    </xf>
    <xf numFmtId="0" fontId="14" fillId="3" borderId="116" xfId="2" applyFont="1" applyFill="1" applyBorder="1" applyAlignment="1">
      <alignment vertical="center" wrapText="1"/>
    </xf>
    <xf numFmtId="0" fontId="16" fillId="3" borderId="75" xfId="2" applyFont="1" applyFill="1" applyBorder="1" applyAlignment="1">
      <alignment vertical="top" wrapText="1"/>
    </xf>
    <xf numFmtId="0" fontId="13" fillId="2" borderId="75" xfId="2" applyFont="1" applyFill="1" applyBorder="1" applyAlignment="1" applyProtection="1">
      <alignment vertical="top"/>
      <protection locked="0"/>
    </xf>
    <xf numFmtId="0" fontId="44" fillId="3" borderId="110" xfId="2" applyFont="1" applyFill="1" applyBorder="1" applyAlignment="1">
      <alignment vertical="top" wrapText="1"/>
    </xf>
    <xf numFmtId="0" fontId="40" fillId="3" borderId="116" xfId="2" applyFont="1" applyFill="1" applyBorder="1" applyAlignment="1">
      <alignment vertical="center" wrapText="1"/>
    </xf>
    <xf numFmtId="0" fontId="3" fillId="3" borderId="99" xfId="2" applyFill="1" applyBorder="1" applyAlignment="1">
      <alignment vertical="center"/>
    </xf>
    <xf numFmtId="0" fontId="17" fillId="3" borderId="108" xfId="2" applyFont="1" applyFill="1" applyBorder="1" applyAlignment="1">
      <alignment vertical="center"/>
    </xf>
    <xf numFmtId="0" fontId="50" fillId="2" borderId="75" xfId="2" applyFont="1" applyFill="1" applyBorder="1" applyAlignment="1" applyProtection="1">
      <alignment vertical="top"/>
      <protection locked="0"/>
    </xf>
    <xf numFmtId="0" fontId="44" fillId="3" borderId="64" xfId="2" applyFont="1" applyFill="1" applyBorder="1" applyAlignment="1">
      <alignment vertical="top" wrapText="1"/>
    </xf>
    <xf numFmtId="0" fontId="14" fillId="3" borderId="102" xfId="2" applyFont="1" applyFill="1" applyBorder="1" applyAlignment="1">
      <alignment vertical="center"/>
    </xf>
    <xf numFmtId="0" fontId="40" fillId="3" borderId="13" xfId="2" applyFont="1" applyFill="1" applyBorder="1" applyAlignment="1">
      <alignment vertical="center" wrapText="1"/>
    </xf>
    <xf numFmtId="2" fontId="22" fillId="4" borderId="75" xfId="2" applyNumberFormat="1" applyFont="1" applyFill="1" applyBorder="1" applyAlignment="1" applyProtection="1">
      <alignment horizontal="left" vertical="top"/>
      <protection locked="0"/>
    </xf>
    <xf numFmtId="0" fontId="22" fillId="4" borderId="75" xfId="2" applyFont="1" applyFill="1" applyBorder="1" applyAlignment="1" applyProtection="1">
      <alignment horizontal="left" vertical="top"/>
      <protection locked="0"/>
    </xf>
    <xf numFmtId="0" fontId="42" fillId="3" borderId="108" xfId="2" applyFont="1" applyFill="1" applyBorder="1" applyAlignment="1">
      <alignment vertical="top"/>
    </xf>
    <xf numFmtId="0" fontId="13" fillId="3" borderId="75" xfId="2" applyFont="1" applyFill="1" applyBorder="1" applyAlignment="1">
      <alignment horizontal="center" vertical="center"/>
    </xf>
    <xf numFmtId="0" fontId="13" fillId="3" borderId="110" xfId="2" applyFont="1" applyFill="1" applyBorder="1" applyAlignment="1">
      <alignment horizontal="center" vertical="top"/>
    </xf>
    <xf numFmtId="0" fontId="6" fillId="3" borderId="74" xfId="0" applyFont="1" applyFill="1" applyBorder="1" applyAlignment="1">
      <alignment vertical="center"/>
    </xf>
    <xf numFmtId="0" fontId="0" fillId="3" borderId="74" xfId="0" applyFill="1" applyBorder="1"/>
    <xf numFmtId="0" fontId="18" fillId="3" borderId="102" xfId="0" applyFont="1" applyFill="1" applyBorder="1" applyAlignment="1">
      <alignment horizontal="left" vertical="center"/>
    </xf>
    <xf numFmtId="0" fontId="6" fillId="3" borderId="108" xfId="0" applyFont="1" applyFill="1" applyBorder="1" applyAlignment="1">
      <alignment horizontal="left" vertical="center" indent="1"/>
    </xf>
    <xf numFmtId="0" fontId="6" fillId="3" borderId="108" xfId="0" quotePrefix="1" applyFont="1" applyFill="1" applyBorder="1" applyAlignment="1">
      <alignment horizontal="left" vertical="center" indent="1"/>
    </xf>
    <xf numFmtId="0" fontId="16" fillId="3" borderId="75" xfId="0" quotePrefix="1" applyFont="1" applyFill="1" applyBorder="1" applyAlignment="1">
      <alignment vertical="center" wrapText="1"/>
    </xf>
    <xf numFmtId="0" fontId="16" fillId="3" borderId="73"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17" fillId="3" borderId="108" xfId="0" applyFont="1" applyFill="1" applyBorder="1" applyAlignment="1">
      <alignment horizontal="center" vertical="center"/>
    </xf>
    <xf numFmtId="0" fontId="16" fillId="3" borderId="88" xfId="0" applyFont="1" applyFill="1" applyBorder="1" applyAlignment="1">
      <alignment horizontal="center" vertical="center" wrapText="1"/>
    </xf>
    <xf numFmtId="0" fontId="13" fillId="4" borderId="64" xfId="0" applyFont="1" applyFill="1" applyBorder="1" applyAlignment="1" applyProtection="1">
      <alignment vertical="center"/>
      <protection locked="0"/>
    </xf>
    <xf numFmtId="0" fontId="13" fillId="3" borderId="82" xfId="0" applyFont="1" applyFill="1" applyBorder="1" applyAlignment="1">
      <alignment vertical="center"/>
    </xf>
    <xf numFmtId="0" fontId="13" fillId="3" borderId="110" xfId="0" applyFont="1" applyFill="1" applyBorder="1" applyAlignment="1">
      <alignment vertical="center"/>
    </xf>
    <xf numFmtId="3" fontId="13" fillId="4" borderId="110" xfId="0" applyNumberFormat="1" applyFont="1" applyFill="1" applyBorder="1" applyAlignment="1" applyProtection="1">
      <alignment horizontal="center" vertical="center"/>
      <protection locked="0"/>
    </xf>
    <xf numFmtId="0" fontId="16" fillId="3" borderId="83" xfId="0" quotePrefix="1" applyFont="1" applyFill="1" applyBorder="1" applyAlignment="1">
      <alignment horizontal="center" vertical="center" wrapText="1"/>
    </xf>
    <xf numFmtId="0" fontId="16" fillId="3" borderId="73" xfId="0" quotePrefix="1" applyFont="1" applyFill="1" applyBorder="1" applyAlignment="1">
      <alignment horizontal="center" vertical="center" wrapText="1"/>
    </xf>
    <xf numFmtId="0" fontId="13" fillId="3" borderId="75" xfId="0" applyFont="1" applyFill="1" applyBorder="1" applyAlignment="1">
      <alignment horizontal="center" vertical="center"/>
    </xf>
    <xf numFmtId="0" fontId="14" fillId="3" borderId="75" xfId="0" applyFont="1" applyFill="1" applyBorder="1" applyAlignment="1">
      <alignment vertical="center"/>
    </xf>
    <xf numFmtId="3" fontId="13" fillId="4" borderId="110" xfId="0" applyNumberFormat="1" applyFont="1" applyFill="1" applyBorder="1" applyAlignment="1">
      <alignment horizontal="left" vertical="center"/>
    </xf>
    <xf numFmtId="0" fontId="16" fillId="3" borderId="116" xfId="0" quotePrefix="1" applyFont="1" applyFill="1" applyBorder="1" applyAlignment="1">
      <alignment horizontal="center" vertical="center"/>
    </xf>
    <xf numFmtId="0" fontId="14" fillId="3" borderId="116" xfId="0" applyFont="1" applyFill="1" applyBorder="1" applyAlignment="1">
      <alignment horizontal="center" vertical="center"/>
    </xf>
    <xf numFmtId="3" fontId="13" fillId="3" borderId="99" xfId="0" applyNumberFormat="1" applyFont="1" applyFill="1" applyBorder="1" applyAlignment="1">
      <alignment horizontal="right" vertical="center"/>
    </xf>
    <xf numFmtId="0" fontId="13" fillId="3" borderId="82" xfId="0" quotePrefix="1" applyFont="1" applyFill="1" applyBorder="1" applyAlignment="1">
      <alignment vertical="center" wrapText="1"/>
    </xf>
    <xf numFmtId="0" fontId="13" fillId="3" borderId="110" xfId="0" applyFont="1" applyFill="1" applyBorder="1" applyAlignment="1">
      <alignment vertical="center" wrapText="1"/>
    </xf>
    <xf numFmtId="3" fontId="13" fillId="4" borderId="110" xfId="0" applyNumberFormat="1" applyFont="1" applyFill="1" applyBorder="1" applyAlignment="1">
      <alignment vertical="center"/>
    </xf>
    <xf numFmtId="0" fontId="6" fillId="3" borderId="116" xfId="0" applyFont="1" applyFill="1" applyBorder="1" applyAlignment="1">
      <alignment horizontal="center" vertical="center"/>
    </xf>
    <xf numFmtId="3" fontId="13" fillId="0" borderId="99" xfId="0" applyNumberFormat="1" applyFont="1" applyBorder="1" applyAlignment="1">
      <alignment horizontal="center" vertical="center"/>
    </xf>
    <xf numFmtId="0" fontId="18" fillId="3" borderId="116" xfId="0" applyFont="1" applyFill="1" applyBorder="1" applyAlignment="1">
      <alignment horizontal="center" vertical="center"/>
    </xf>
    <xf numFmtId="0" fontId="6" fillId="3" borderId="73" xfId="0" applyFont="1" applyFill="1" applyBorder="1" applyAlignment="1">
      <alignment vertical="center" wrapText="1"/>
    </xf>
    <xf numFmtId="0" fontId="6" fillId="3" borderId="101" xfId="0" applyFont="1" applyFill="1" applyBorder="1" applyAlignment="1">
      <alignment vertical="center" wrapText="1"/>
    </xf>
    <xf numFmtId="0" fontId="18" fillId="3" borderId="102" xfId="0" applyFont="1" applyFill="1" applyBorder="1" applyAlignment="1">
      <alignment vertical="center"/>
    </xf>
    <xf numFmtId="0" fontId="14" fillId="3" borderId="101" xfId="0" applyFont="1" applyFill="1" applyBorder="1" applyAlignment="1">
      <alignment horizontal="right" vertical="center"/>
    </xf>
    <xf numFmtId="0" fontId="14" fillId="4" borderId="101" xfId="0" applyFont="1" applyFill="1" applyBorder="1" applyAlignment="1" applyProtection="1">
      <alignment vertical="center"/>
      <protection locked="0"/>
    </xf>
    <xf numFmtId="0" fontId="6" fillId="3" borderId="108" xfId="0" applyFont="1" applyFill="1" applyBorder="1" applyAlignment="1">
      <alignment horizontal="left" vertical="center"/>
    </xf>
    <xf numFmtId="0" fontId="14" fillId="3" borderId="101" xfId="0" applyFont="1" applyFill="1" applyBorder="1" applyAlignment="1">
      <alignment horizontal="left" vertical="center"/>
    </xf>
    <xf numFmtId="0" fontId="14" fillId="3" borderId="116" xfId="0" quotePrefix="1" applyFont="1" applyFill="1" applyBorder="1" applyAlignment="1">
      <alignment horizontal="center" vertical="center" wrapText="1"/>
    </xf>
    <xf numFmtId="49" fontId="13" fillId="4" borderId="64" xfId="0" applyNumberFormat="1" applyFont="1" applyFill="1" applyBorder="1" applyAlignment="1" applyProtection="1">
      <alignment vertical="center" wrapText="1"/>
      <protection locked="0"/>
    </xf>
    <xf numFmtId="0" fontId="13" fillId="4" borderId="64" xfId="0" applyFont="1" applyFill="1" applyBorder="1" applyAlignment="1" applyProtection="1">
      <alignment horizontal="center" vertical="center" wrapText="1"/>
      <protection locked="0"/>
    </xf>
    <xf numFmtId="171" fontId="13" fillId="4" borderId="64" xfId="0" applyNumberFormat="1" applyFont="1" applyFill="1" applyBorder="1" applyAlignment="1" applyProtection="1">
      <alignment horizontal="right" vertical="center"/>
      <protection locked="0"/>
    </xf>
    <xf numFmtId="0" fontId="14" fillId="3" borderId="108" xfId="2" applyFont="1" applyFill="1" applyBorder="1" applyAlignment="1">
      <alignment horizontal="left" vertical="center"/>
    </xf>
    <xf numFmtId="0" fontId="6" fillId="3" borderId="108" xfId="2" applyFont="1" applyFill="1" applyBorder="1" applyAlignment="1">
      <alignment horizontal="left" vertical="center" indent="1"/>
    </xf>
    <xf numFmtId="0" fontId="14" fillId="3" borderId="116" xfId="2" applyFont="1" applyFill="1" applyBorder="1" applyAlignment="1">
      <alignment horizontal="center" vertical="top" wrapText="1"/>
    </xf>
    <xf numFmtId="0" fontId="2" fillId="3" borderId="119" xfId="0" applyFont="1" applyFill="1" applyBorder="1" applyAlignment="1">
      <alignment vertical="center" wrapText="1"/>
    </xf>
    <xf numFmtId="0" fontId="14" fillId="11" borderId="120" xfId="2" applyFont="1" applyFill="1" applyBorder="1" applyAlignment="1">
      <alignment horizontal="left" vertical="center"/>
    </xf>
    <xf numFmtId="0" fontId="51" fillId="11" borderId="120" xfId="2" quotePrefix="1" applyFont="1" applyFill="1" applyBorder="1" applyAlignment="1">
      <alignment horizontal="centerContinuous" vertical="center"/>
    </xf>
    <xf numFmtId="0" fontId="3" fillId="9" borderId="99" xfId="2" quotePrefix="1" applyFill="1" applyBorder="1" applyAlignment="1">
      <alignment horizontal="center" vertical="center"/>
    </xf>
    <xf numFmtId="0" fontId="14" fillId="11" borderId="108" xfId="2" applyFont="1" applyFill="1" applyBorder="1" applyAlignment="1">
      <alignment horizontal="left" vertical="center"/>
    </xf>
    <xf numFmtId="0" fontId="14" fillId="11" borderId="121" xfId="2" applyFont="1" applyFill="1" applyBorder="1" applyAlignment="1">
      <alignment horizontal="left" vertical="center"/>
    </xf>
    <xf numFmtId="0" fontId="14" fillId="11" borderId="101" xfId="2" applyFont="1" applyFill="1" applyBorder="1" applyAlignment="1">
      <alignment vertical="center"/>
    </xf>
    <xf numFmtId="0" fontId="6" fillId="11" borderId="101" xfId="2" applyFont="1" applyFill="1" applyBorder="1" applyAlignment="1">
      <alignment horizontal="right"/>
    </xf>
    <xf numFmtId="0" fontId="14" fillId="9" borderId="101" xfId="2" applyFont="1" applyFill="1" applyBorder="1" applyAlignment="1" applyProtection="1">
      <alignment vertical="center"/>
      <protection locked="0"/>
    </xf>
    <xf numFmtId="0" fontId="6" fillId="11" borderId="101" xfId="2" applyFont="1" applyFill="1" applyBorder="1" applyAlignment="1">
      <alignment horizontal="right" vertical="center"/>
    </xf>
    <xf numFmtId="0" fontId="14" fillId="9" borderId="107" xfId="2" applyFont="1" applyFill="1" applyBorder="1" applyAlignment="1" applyProtection="1">
      <alignment horizontal="left" vertical="center"/>
      <protection locked="0"/>
    </xf>
    <xf numFmtId="0" fontId="6" fillId="3" borderId="120" xfId="0" applyFont="1" applyFill="1" applyBorder="1" applyAlignment="1">
      <alignment vertical="center"/>
    </xf>
    <xf numFmtId="0" fontId="6" fillId="3" borderId="82" xfId="0" applyFont="1" applyFill="1" applyBorder="1" applyAlignment="1">
      <alignment vertical="center"/>
    </xf>
    <xf numFmtId="0" fontId="14" fillId="3" borderId="121" xfId="2" applyFont="1" applyFill="1" applyBorder="1" applyAlignment="1">
      <alignment horizontal="left" vertical="center"/>
    </xf>
    <xf numFmtId="0" fontId="14" fillId="3" borderId="100" xfId="0" applyFont="1" applyFill="1" applyBorder="1" applyAlignment="1">
      <alignment horizontal="left" vertical="center" wrapText="1"/>
    </xf>
    <xf numFmtId="0" fontId="6" fillId="3" borderId="108" xfId="2" quotePrefix="1" applyFont="1" applyFill="1" applyBorder="1" applyAlignment="1">
      <alignment horizontal="left" vertical="center" indent="1"/>
    </xf>
    <xf numFmtId="165" fontId="14" fillId="3" borderId="121" xfId="2" applyNumberFormat="1" applyFont="1" applyFill="1" applyBorder="1" applyAlignment="1">
      <alignment horizontal="left" vertical="center"/>
    </xf>
    <xf numFmtId="0" fontId="24" fillId="3" borderId="63" xfId="2" applyFont="1" applyFill="1" applyBorder="1" applyAlignment="1">
      <alignment horizontal="center" vertical="top" wrapText="1"/>
    </xf>
    <xf numFmtId="0" fontId="13" fillId="4" borderId="123" xfId="2" applyFont="1" applyFill="1" applyBorder="1" applyAlignment="1" applyProtection="1">
      <alignment horizontal="left" vertical="top" wrapText="1" indent="1"/>
      <protection locked="0"/>
    </xf>
    <xf numFmtId="0" fontId="13" fillId="4" borderId="124" xfId="2" applyFont="1" applyFill="1" applyBorder="1" applyAlignment="1" applyProtection="1">
      <alignment horizontal="left" vertical="top" wrapText="1" indent="1"/>
      <protection locked="0"/>
    </xf>
    <xf numFmtId="4" fontId="3" fillId="4" borderId="99" xfId="2" applyNumberFormat="1" applyFill="1" applyBorder="1" applyAlignment="1" applyProtection="1">
      <alignment horizontal="center" vertical="center" wrapText="1"/>
      <protection locked="0"/>
    </xf>
    <xf numFmtId="0" fontId="3" fillId="3" borderId="125" xfId="2" applyFill="1" applyBorder="1" applyAlignment="1">
      <alignment vertical="center" wrapText="1"/>
    </xf>
    <xf numFmtId="4" fontId="3" fillId="4" borderId="87" xfId="2" applyNumberFormat="1" applyFill="1" applyBorder="1" applyAlignment="1" applyProtection="1">
      <alignment horizontal="center" vertical="center" wrapText="1"/>
      <protection locked="0"/>
    </xf>
    <xf numFmtId="4" fontId="3" fillId="8" borderId="126" xfId="2" applyNumberFormat="1" applyFill="1" applyBorder="1" applyAlignment="1">
      <alignment horizontal="center" vertical="center" wrapText="1"/>
    </xf>
    <xf numFmtId="0" fontId="3" fillId="3" borderId="82" xfId="2" applyFill="1" applyBorder="1" applyAlignment="1">
      <alignment vertical="center"/>
    </xf>
    <xf numFmtId="0" fontId="6" fillId="3" borderId="127" xfId="0" applyFont="1" applyFill="1" applyBorder="1" applyAlignment="1">
      <alignment vertical="center"/>
    </xf>
    <xf numFmtId="0" fontId="2" fillId="3" borderId="127" xfId="0" applyFont="1" applyFill="1" applyBorder="1" applyAlignment="1">
      <alignment vertical="center" wrapText="1"/>
    </xf>
    <xf numFmtId="0" fontId="0" fillId="3" borderId="127" xfId="0" applyFill="1" applyBorder="1"/>
    <xf numFmtId="0" fontId="9" fillId="3" borderId="13" xfId="2" applyFont="1" applyFill="1" applyBorder="1"/>
    <xf numFmtId="0" fontId="9" fillId="3" borderId="74" xfId="2" applyFont="1" applyFill="1" applyBorder="1"/>
    <xf numFmtId="0" fontId="18" fillId="3" borderId="102" xfId="2" applyFont="1" applyFill="1" applyBorder="1" applyAlignment="1">
      <alignment vertical="center"/>
    </xf>
    <xf numFmtId="0" fontId="3" fillId="4" borderId="99" xfId="2" quotePrefix="1" applyFill="1" applyBorder="1" applyAlignment="1">
      <alignment horizontal="center" vertical="center"/>
    </xf>
    <xf numFmtId="49" fontId="22" fillId="3" borderId="127" xfId="2" applyNumberFormat="1" applyFont="1" applyFill="1" applyBorder="1"/>
    <xf numFmtId="0" fontId="14" fillId="9" borderId="100" xfId="2" applyFont="1" applyFill="1" applyBorder="1" applyAlignment="1" applyProtection="1">
      <alignment horizontal="left" vertical="center"/>
      <protection locked="0"/>
    </xf>
    <xf numFmtId="169" fontId="14" fillId="4" borderId="100" xfId="2" applyNumberFormat="1" applyFont="1" applyFill="1" applyBorder="1" applyAlignment="1" applyProtection="1">
      <alignment horizontal="left" vertical="center"/>
      <protection locked="0"/>
    </xf>
    <xf numFmtId="49" fontId="22" fillId="3" borderId="57" xfId="2" applyNumberFormat="1" applyFont="1" applyFill="1" applyBorder="1" applyAlignment="1">
      <alignment vertical="top"/>
    </xf>
    <xf numFmtId="3" fontId="13" fillId="0" borderId="114" xfId="2" applyNumberFormat="1" applyFont="1" applyBorder="1" applyAlignment="1" applyProtection="1">
      <alignment vertical="top" wrapText="1"/>
      <protection locked="0"/>
    </xf>
    <xf numFmtId="3" fontId="13" fillId="0" borderId="128" xfId="2" applyNumberFormat="1" applyFont="1" applyBorder="1" applyAlignment="1" applyProtection="1">
      <alignment vertical="top" wrapText="1"/>
      <protection locked="0"/>
    </xf>
    <xf numFmtId="3" fontId="13" fillId="3" borderId="128" xfId="2" applyNumberFormat="1" applyFont="1" applyFill="1" applyBorder="1" applyAlignment="1">
      <alignment vertical="top" wrapText="1"/>
    </xf>
    <xf numFmtId="3" fontId="13" fillId="8" borderId="86" xfId="2" applyNumberFormat="1" applyFont="1" applyFill="1" applyBorder="1" applyAlignment="1" applyProtection="1">
      <alignment vertical="top" wrapText="1"/>
      <protection locked="0"/>
    </xf>
    <xf numFmtId="3" fontId="13" fillId="2" borderId="129" xfId="2" applyNumberFormat="1" applyFont="1" applyFill="1" applyBorder="1" applyAlignment="1" applyProtection="1">
      <alignment vertical="top" wrapText="1"/>
      <protection locked="0"/>
    </xf>
    <xf numFmtId="3" fontId="13" fillId="4" borderId="101" xfId="2" applyNumberFormat="1" applyFont="1" applyFill="1" applyBorder="1" applyAlignment="1" applyProtection="1">
      <alignment vertical="top" wrapText="1"/>
      <protection locked="0"/>
    </xf>
    <xf numFmtId="3" fontId="13" fillId="4" borderId="130" xfId="2" applyNumberFormat="1" applyFont="1" applyFill="1" applyBorder="1" applyAlignment="1" applyProtection="1">
      <alignment vertical="top" wrapText="1"/>
      <protection locked="0"/>
    </xf>
    <xf numFmtId="3" fontId="13" fillId="3" borderId="130" xfId="2" applyNumberFormat="1" applyFont="1" applyFill="1" applyBorder="1" applyAlignment="1">
      <alignment vertical="top" wrapText="1"/>
    </xf>
    <xf numFmtId="3" fontId="13" fillId="4" borderId="114" xfId="2" applyNumberFormat="1" applyFont="1" applyFill="1" applyBorder="1" applyAlignment="1" applyProtection="1">
      <alignment vertical="top" wrapText="1"/>
      <protection locked="0"/>
    </xf>
    <xf numFmtId="3" fontId="13" fillId="8" borderId="73" xfId="2" applyNumberFormat="1" applyFont="1" applyFill="1" applyBorder="1" applyAlignment="1">
      <alignment vertical="top" wrapText="1"/>
    </xf>
    <xf numFmtId="3" fontId="13" fillId="0" borderId="129" xfId="2" applyNumberFormat="1" applyFont="1" applyBorder="1" applyAlignment="1" applyProtection="1">
      <alignment vertical="top" wrapText="1"/>
      <protection locked="0"/>
    </xf>
    <xf numFmtId="3" fontId="13" fillId="8" borderId="121" xfId="2" applyNumberFormat="1" applyFont="1" applyFill="1" applyBorder="1" applyAlignment="1">
      <alignment vertical="top" wrapText="1"/>
    </xf>
    <xf numFmtId="3" fontId="13" fillId="8" borderId="130" xfId="2" applyNumberFormat="1" applyFont="1" applyFill="1" applyBorder="1" applyAlignment="1">
      <alignment vertical="top" wrapText="1"/>
    </xf>
    <xf numFmtId="0" fontId="3" fillId="3" borderId="127" xfId="2" applyFill="1" applyBorder="1" applyAlignment="1">
      <alignment vertical="center"/>
    </xf>
    <xf numFmtId="0" fontId="18" fillId="3" borderId="127" xfId="2" applyFont="1" applyFill="1" applyBorder="1" applyAlignment="1">
      <alignment vertical="center"/>
    </xf>
    <xf numFmtId="0" fontId="6" fillId="3" borderId="127" xfId="2" applyFont="1" applyFill="1" applyBorder="1" applyAlignment="1">
      <alignment vertical="center"/>
    </xf>
    <xf numFmtId="0" fontId="9" fillId="3" borderId="127" xfId="2" applyFont="1" applyFill="1" applyBorder="1" applyAlignment="1">
      <alignment vertical="center"/>
    </xf>
    <xf numFmtId="0" fontId="33" fillId="3" borderId="127" xfId="2" applyFont="1" applyFill="1" applyBorder="1" applyAlignment="1">
      <alignment vertical="center"/>
    </xf>
    <xf numFmtId="0" fontId="3" fillId="3" borderId="127" xfId="2" applyFill="1" applyBorder="1" applyAlignment="1">
      <alignment horizontal="center" vertical="center" wrapText="1"/>
    </xf>
    <xf numFmtId="0" fontId="3" fillId="4" borderId="87" xfId="2" quotePrefix="1" applyFill="1" applyBorder="1" applyAlignment="1">
      <alignment horizontal="center" vertical="center"/>
    </xf>
    <xf numFmtId="0" fontId="9" fillId="3" borderId="121" xfId="2" applyFont="1" applyFill="1" applyBorder="1"/>
    <xf numFmtId="0" fontId="14" fillId="9" borderId="101" xfId="2" applyFont="1" applyFill="1" applyBorder="1" applyAlignment="1" applyProtection="1">
      <alignment horizontal="left" vertical="center"/>
      <protection locked="0"/>
    </xf>
    <xf numFmtId="0" fontId="14" fillId="4" borderId="101" xfId="2" applyFont="1" applyFill="1" applyBorder="1" applyProtection="1">
      <protection locked="0"/>
    </xf>
    <xf numFmtId="49" fontId="14" fillId="3" borderId="57" xfId="2" applyNumberFormat="1" applyFont="1" applyFill="1" applyBorder="1" applyAlignment="1">
      <alignment vertical="top"/>
    </xf>
    <xf numFmtId="49" fontId="22" fillId="3" borderId="57" xfId="2" applyNumberFormat="1" applyFont="1" applyFill="1" applyBorder="1"/>
    <xf numFmtId="49" fontId="14" fillId="4" borderId="101" xfId="2" applyNumberFormat="1" applyFont="1" applyFill="1" applyBorder="1" applyProtection="1">
      <protection locked="0"/>
    </xf>
    <xf numFmtId="49" fontId="13" fillId="4" borderId="114" xfId="2" applyNumberFormat="1" applyFont="1" applyFill="1" applyBorder="1" applyAlignment="1" applyProtection="1">
      <alignment vertical="top" wrapText="1"/>
      <protection locked="0"/>
    </xf>
    <xf numFmtId="0" fontId="2" fillId="3" borderId="132" xfId="0" applyFont="1" applyFill="1" applyBorder="1" applyAlignment="1">
      <alignment vertical="center" wrapText="1"/>
    </xf>
    <xf numFmtId="49" fontId="22" fillId="3" borderId="132" xfId="2" applyNumberFormat="1" applyFont="1" applyFill="1" applyBorder="1"/>
    <xf numFmtId="0" fontId="24" fillId="3" borderId="127" xfId="0" applyFont="1" applyFill="1" applyBorder="1" applyAlignment="1">
      <alignment vertical="center"/>
    </xf>
    <xf numFmtId="169" fontId="36" fillId="3" borderId="57" xfId="2" applyNumberFormat="1" applyFont="1" applyFill="1" applyBorder="1"/>
    <xf numFmtId="0" fontId="22" fillId="3" borderId="57" xfId="2" applyFont="1" applyFill="1" applyBorder="1"/>
    <xf numFmtId="49" fontId="13" fillId="3" borderId="57" xfId="2" applyNumberFormat="1" applyFont="1" applyFill="1" applyBorder="1"/>
    <xf numFmtId="0" fontId="6" fillId="3" borderId="99" xfId="2" applyFont="1" applyFill="1" applyBorder="1" applyAlignment="1">
      <alignment horizontal="center" vertical="center" wrapText="1"/>
    </xf>
    <xf numFmtId="49" fontId="13" fillId="4" borderId="75" xfId="2" applyNumberFormat="1" applyFont="1" applyFill="1" applyBorder="1" applyAlignment="1" applyProtection="1">
      <alignment vertical="center" wrapText="1"/>
      <protection locked="0"/>
    </xf>
    <xf numFmtId="4" fontId="13" fillId="8" borderId="64" xfId="2" applyNumberFormat="1" applyFont="1" applyFill="1" applyBorder="1" applyAlignment="1">
      <alignment vertical="center" wrapText="1"/>
    </xf>
    <xf numFmtId="4" fontId="13" fillId="8" borderId="65" xfId="2" applyNumberFormat="1" applyFont="1" applyFill="1" applyBorder="1" applyAlignment="1">
      <alignment vertical="center" wrapText="1"/>
    </xf>
    <xf numFmtId="0" fontId="6" fillId="3" borderId="135" xfId="0" applyFont="1" applyFill="1" applyBorder="1" applyAlignment="1">
      <alignment vertical="center"/>
    </xf>
    <xf numFmtId="0" fontId="9" fillId="3" borderId="82" xfId="2" applyFont="1" applyFill="1" applyBorder="1"/>
    <xf numFmtId="0" fontId="6" fillId="3" borderId="102" xfId="2" applyFont="1" applyFill="1" applyBorder="1" applyAlignment="1">
      <alignment vertical="center"/>
    </xf>
    <xf numFmtId="0" fontId="14" fillId="3" borderId="135" xfId="2" applyFont="1" applyFill="1" applyBorder="1" applyAlignment="1">
      <alignment vertical="top"/>
    </xf>
    <xf numFmtId="169" fontId="30" fillId="3" borderId="57" xfId="2" applyNumberFormat="1" applyFont="1" applyFill="1" applyBorder="1"/>
    <xf numFmtId="0" fontId="14" fillId="3" borderId="135" xfId="2" quotePrefix="1" applyFont="1" applyFill="1" applyBorder="1" applyAlignment="1">
      <alignment vertical="top"/>
    </xf>
    <xf numFmtId="0" fontId="14" fillId="4" borderId="134" xfId="0" applyFont="1" applyFill="1" applyBorder="1" applyAlignment="1" applyProtection="1">
      <alignment vertical="center" wrapText="1"/>
      <protection locked="0"/>
    </xf>
    <xf numFmtId="49" fontId="30" fillId="3" borderId="57" xfId="2" applyNumberFormat="1" applyFont="1" applyFill="1" applyBorder="1" applyAlignment="1">
      <alignment vertical="top" wrapText="1"/>
    </xf>
    <xf numFmtId="49" fontId="14" fillId="4" borderId="134" xfId="2" applyNumberFormat="1" applyFont="1" applyFill="1" applyBorder="1" applyAlignment="1" applyProtection="1">
      <alignment vertical="center"/>
      <protection locked="0"/>
    </xf>
    <xf numFmtId="0" fontId="14" fillId="3" borderId="93" xfId="2" applyFont="1" applyFill="1" applyBorder="1" applyAlignment="1">
      <alignment horizontal="center" vertical="center" wrapText="1"/>
    </xf>
    <xf numFmtId="0" fontId="2" fillId="3" borderId="136" xfId="0" applyFont="1" applyFill="1" applyBorder="1" applyAlignment="1">
      <alignment vertical="center" wrapText="1"/>
    </xf>
    <xf numFmtId="49" fontId="22" fillId="3" borderId="136" xfId="2" applyNumberFormat="1" applyFont="1" applyFill="1" applyBorder="1"/>
    <xf numFmtId="49" fontId="22" fillId="4" borderId="137" xfId="2" applyNumberFormat="1" applyFont="1" applyFill="1" applyBorder="1" applyAlignment="1" applyProtection="1">
      <alignment horizontal="center" vertical="top" wrapText="1"/>
      <protection locked="0"/>
    </xf>
    <xf numFmtId="49" fontId="22" fillId="4" borderId="138" xfId="2" applyNumberFormat="1" applyFont="1" applyFill="1" applyBorder="1" applyAlignment="1" applyProtection="1">
      <alignment horizontal="center" vertical="top" wrapText="1"/>
      <protection locked="0"/>
    </xf>
    <xf numFmtId="3" fontId="13" fillId="0" borderId="138" xfId="2" applyNumberFormat="1" applyFont="1" applyBorder="1" applyAlignment="1" applyProtection="1">
      <alignment vertical="top" wrapText="1"/>
      <protection locked="0"/>
    </xf>
    <xf numFmtId="3" fontId="13" fillId="0" borderId="139" xfId="2" applyNumberFormat="1" applyFont="1" applyBorder="1" applyAlignment="1" applyProtection="1">
      <alignment vertical="top" wrapText="1"/>
      <protection locked="0"/>
    </xf>
    <xf numFmtId="3" fontId="13" fillId="3" borderId="139" xfId="2" applyNumberFormat="1" applyFont="1" applyFill="1" applyBorder="1" applyAlignment="1">
      <alignment vertical="top" wrapText="1"/>
    </xf>
    <xf numFmtId="3" fontId="13" fillId="4" borderId="138" xfId="2" applyNumberFormat="1" applyFont="1" applyFill="1" applyBorder="1" applyAlignment="1" applyProtection="1">
      <alignment vertical="top" wrapText="1"/>
      <protection locked="0"/>
    </xf>
    <xf numFmtId="3" fontId="13" fillId="8" borderId="134" xfId="2" applyNumberFormat="1" applyFont="1" applyFill="1" applyBorder="1" applyAlignment="1">
      <alignment vertical="top" wrapText="1"/>
    </xf>
    <xf numFmtId="3" fontId="13" fillId="4" borderId="140" xfId="2" applyNumberFormat="1" applyFont="1" applyFill="1" applyBorder="1" applyAlignment="1" applyProtection="1">
      <alignment vertical="top" wrapText="1"/>
      <protection locked="0"/>
    </xf>
    <xf numFmtId="0" fontId="6" fillId="3" borderId="136" xfId="0" applyFont="1" applyFill="1" applyBorder="1" applyAlignment="1">
      <alignment vertical="center"/>
    </xf>
    <xf numFmtId="0" fontId="6" fillId="3" borderId="141" xfId="0" applyFont="1" applyFill="1" applyBorder="1" applyAlignment="1">
      <alignment vertical="center" wrapText="1"/>
    </xf>
    <xf numFmtId="0" fontId="6" fillId="3" borderId="142" xfId="0" applyFont="1" applyFill="1" applyBorder="1" applyAlignment="1">
      <alignment vertical="center" wrapText="1"/>
    </xf>
    <xf numFmtId="0" fontId="6" fillId="3" borderId="141" xfId="0" applyFont="1" applyFill="1" applyBorder="1" applyAlignment="1">
      <alignment vertical="center"/>
    </xf>
    <xf numFmtId="0" fontId="21" fillId="3" borderId="120" xfId="0" applyFont="1" applyFill="1" applyBorder="1" applyAlignment="1">
      <alignment vertical="center" wrapText="1"/>
    </xf>
    <xf numFmtId="0" fontId="3" fillId="4" borderId="120" xfId="0" applyFont="1" applyFill="1" applyBorder="1" applyAlignment="1" applyProtection="1">
      <alignment horizontal="center" vertical="center" wrapText="1"/>
      <protection locked="0"/>
    </xf>
    <xf numFmtId="0" fontId="3" fillId="4" borderId="120" xfId="0" quotePrefix="1" applyFont="1" applyFill="1" applyBorder="1" applyAlignment="1" applyProtection="1">
      <alignment vertical="center" wrapText="1"/>
      <protection locked="0"/>
    </xf>
    <xf numFmtId="0" fontId="12" fillId="3" borderId="57" xfId="0" applyFont="1" applyFill="1" applyBorder="1" applyAlignment="1">
      <alignment horizontal="right" vertical="center" wrapText="1"/>
    </xf>
    <xf numFmtId="0" fontId="12" fillId="3" borderId="121" xfId="0" applyFont="1" applyFill="1" applyBorder="1" applyAlignment="1">
      <alignment horizontal="left" vertical="center" wrapText="1"/>
    </xf>
    <xf numFmtId="0" fontId="12" fillId="3" borderId="141" xfId="0" applyFont="1" applyFill="1" applyBorder="1" applyAlignment="1">
      <alignment vertical="center" wrapText="1"/>
    </xf>
    <xf numFmtId="0" fontId="6" fillId="3" borderId="136" xfId="0" applyFont="1" applyFill="1" applyBorder="1" applyAlignment="1">
      <alignment horizontal="right" vertical="center"/>
    </xf>
    <xf numFmtId="0" fontId="6" fillId="3" borderId="140" xfId="0" applyFont="1" applyFill="1" applyBorder="1" applyAlignment="1">
      <alignment vertical="center"/>
    </xf>
    <xf numFmtId="0" fontId="6" fillId="3" borderId="57" xfId="0" applyFont="1" applyFill="1" applyBorder="1" applyAlignment="1">
      <alignment horizontal="right" vertical="center"/>
    </xf>
    <xf numFmtId="0" fontId="13" fillId="4" borderId="140" xfId="0" applyFont="1" applyFill="1" applyBorder="1" applyAlignment="1" applyProtection="1">
      <alignment vertical="center"/>
      <protection locked="0"/>
    </xf>
    <xf numFmtId="0" fontId="14" fillId="3" borderId="136" xfId="0" applyFont="1" applyFill="1" applyBorder="1" applyAlignment="1">
      <alignment horizontal="left" vertical="center"/>
    </xf>
    <xf numFmtId="0" fontId="3" fillId="3" borderId="143" xfId="0" applyFont="1" applyFill="1" applyBorder="1" applyAlignment="1">
      <alignment vertical="center"/>
    </xf>
    <xf numFmtId="0" fontId="3" fillId="3" borderId="141" xfId="2" applyFill="1" applyBorder="1" applyAlignment="1">
      <alignment vertical="center"/>
    </xf>
    <xf numFmtId="0" fontId="2" fillId="3" borderId="141" xfId="0" applyFont="1" applyFill="1" applyBorder="1" applyAlignment="1">
      <alignment vertical="center" wrapText="1"/>
    </xf>
    <xf numFmtId="0" fontId="2" fillId="3" borderId="142" xfId="0" applyFont="1" applyFill="1" applyBorder="1" applyAlignment="1">
      <alignment vertical="center" wrapText="1"/>
    </xf>
    <xf numFmtId="0" fontId="3" fillId="11" borderId="143" xfId="2" applyFill="1" applyBorder="1"/>
    <xf numFmtId="0" fontId="20" fillId="6" borderId="0" xfId="0" applyFont="1" applyFill="1"/>
    <xf numFmtId="0" fontId="3" fillId="6" borderId="0" xfId="0" applyFont="1" applyFill="1"/>
    <xf numFmtId="0" fontId="5" fillId="2" borderId="0" xfId="0" applyFont="1" applyFill="1"/>
    <xf numFmtId="0" fontId="5" fillId="2" borderId="0" xfId="0" applyFont="1" applyFill="1" applyAlignment="1">
      <alignment vertical="center"/>
    </xf>
    <xf numFmtId="0" fontId="5" fillId="2" borderId="0" xfId="0" applyFont="1" applyFill="1" applyAlignment="1">
      <alignment vertical="top"/>
    </xf>
    <xf numFmtId="0" fontId="32" fillId="3" borderId="122" xfId="0" quotePrefix="1" applyFont="1" applyFill="1" applyBorder="1" applyAlignment="1">
      <alignment horizontal="center" vertical="center"/>
    </xf>
    <xf numFmtId="0" fontId="51" fillId="3" borderId="122" xfId="0" quotePrefix="1" applyFont="1" applyFill="1" applyBorder="1" applyAlignment="1">
      <alignment horizontal="center" vertical="center"/>
    </xf>
    <xf numFmtId="4" fontId="6" fillId="11" borderId="36" xfId="2" applyNumberFormat="1" applyFont="1" applyFill="1" applyBorder="1"/>
    <xf numFmtId="0" fontId="6" fillId="11" borderId="36" xfId="2" quotePrefix="1" applyFont="1" applyFill="1" applyBorder="1"/>
    <xf numFmtId="0" fontId="13" fillId="4" borderId="85" xfId="2" applyFont="1" applyFill="1" applyBorder="1" applyAlignment="1">
      <alignment vertical="top" wrapText="1"/>
    </xf>
    <xf numFmtId="0" fontId="13" fillId="2" borderId="73" xfId="0" applyFont="1" applyFill="1" applyBorder="1" applyAlignment="1" applyProtection="1">
      <alignment horizontal="center" vertical="center" wrapText="1"/>
      <protection locked="0"/>
    </xf>
    <xf numFmtId="0" fontId="5" fillId="2" borderId="0" xfId="2" applyFont="1" applyFill="1" applyAlignment="1">
      <alignment vertical="center"/>
    </xf>
    <xf numFmtId="0" fontId="57" fillId="2" borderId="0" xfId="5" applyFill="1" applyAlignment="1">
      <alignment vertical="center"/>
    </xf>
    <xf numFmtId="0" fontId="58" fillId="2" borderId="0" xfId="6" applyFill="1" applyAlignment="1">
      <alignment vertical="center"/>
    </xf>
    <xf numFmtId="0" fontId="57" fillId="2" borderId="0" xfId="5" applyFill="1"/>
    <xf numFmtId="0" fontId="3" fillId="2" borderId="0" xfId="0" applyFont="1" applyFill="1"/>
    <xf numFmtId="0" fontId="56" fillId="2" borderId="0" xfId="0" applyFont="1" applyFill="1" applyAlignment="1">
      <alignment vertical="center"/>
    </xf>
    <xf numFmtId="0" fontId="3" fillId="2" borderId="0" xfId="0" applyFont="1" applyFill="1" applyAlignment="1">
      <alignment vertical="center"/>
    </xf>
    <xf numFmtId="0" fontId="58" fillId="2" borderId="0" xfId="6" applyFill="1"/>
    <xf numFmtId="0" fontId="1" fillId="0" borderId="0" xfId="7" applyAlignment="1">
      <alignment wrapText="1"/>
    </xf>
    <xf numFmtId="0" fontId="61" fillId="0" borderId="0" xfId="7" applyFont="1" applyAlignment="1">
      <alignment wrapText="1"/>
    </xf>
    <xf numFmtId="0" fontId="18" fillId="3" borderId="102" xfId="2" applyFont="1" applyFill="1" applyBorder="1" applyAlignment="1">
      <alignment vertical="center"/>
    </xf>
    <xf numFmtId="0" fontId="2" fillId="12" borderId="120" xfId="0" applyFont="1" applyFill="1" applyBorder="1" applyAlignment="1">
      <alignment vertical="center" wrapText="1"/>
    </xf>
    <xf numFmtId="0" fontId="19" fillId="12" borderId="119" xfId="0" applyFont="1" applyFill="1" applyBorder="1" applyAlignment="1" applyProtection="1">
      <alignment horizontal="left" vertical="center" wrapText="1"/>
      <protection locked="0"/>
    </xf>
    <xf numFmtId="0" fontId="2" fillId="12" borderId="141" xfId="0" applyFont="1" applyFill="1" applyBorder="1" applyAlignment="1">
      <alignment vertical="center" wrapText="1"/>
    </xf>
    <xf numFmtId="0" fontId="18" fillId="3" borderId="141" xfId="0" applyFont="1" applyFill="1" applyBorder="1" applyAlignment="1">
      <alignment vertical="center" wrapText="1"/>
    </xf>
    <xf numFmtId="0" fontId="6" fillId="3" borderId="118" xfId="0" applyFont="1" applyFill="1" applyBorder="1" applyAlignment="1">
      <alignment vertical="center" wrapText="1"/>
    </xf>
    <xf numFmtId="0" fontId="6" fillId="3" borderId="145" xfId="0" applyFont="1" applyFill="1" applyBorder="1" applyAlignment="1">
      <alignment vertical="center" wrapText="1"/>
    </xf>
    <xf numFmtId="0" fontId="6" fillId="3" borderId="144" xfId="0" applyFont="1" applyFill="1" applyBorder="1" applyAlignment="1">
      <alignment vertical="center"/>
    </xf>
    <xf numFmtId="0" fontId="21" fillId="3" borderId="122" xfId="0" applyFont="1" applyFill="1" applyBorder="1" applyAlignment="1">
      <alignment horizontal="right" vertical="center" wrapText="1"/>
    </xf>
    <xf numFmtId="0" fontId="3" fillId="4" borderId="120" xfId="0" quotePrefix="1" applyFont="1" applyFill="1" applyBorder="1" applyAlignment="1" applyProtection="1">
      <alignment horizontal="right" vertical="center" wrapText="1" indent="3"/>
      <protection locked="0"/>
    </xf>
    <xf numFmtId="0" fontId="12" fillId="3" borderId="146" xfId="0" applyFont="1" applyFill="1" applyBorder="1" applyAlignment="1">
      <alignment horizontal="right" vertical="center" wrapText="1"/>
    </xf>
    <xf numFmtId="0" fontId="14" fillId="4" borderId="144" xfId="0" applyFont="1" applyFill="1" applyBorder="1" applyAlignment="1">
      <alignment vertical="center"/>
    </xf>
    <xf numFmtId="0" fontId="6" fillId="4" borderId="142" xfId="0" applyFont="1" applyFill="1" applyBorder="1" applyAlignment="1">
      <alignment vertical="center"/>
    </xf>
    <xf numFmtId="0" fontId="6" fillId="3" borderId="147" xfId="0" applyFont="1" applyFill="1" applyBorder="1" applyAlignment="1">
      <alignment vertical="center"/>
    </xf>
    <xf numFmtId="0" fontId="12" fillId="3" borderId="146" xfId="0" applyFont="1" applyFill="1" applyBorder="1" applyAlignment="1">
      <alignment vertical="center" wrapText="1"/>
    </xf>
    <xf numFmtId="0" fontId="14" fillId="3" borderId="146" xfId="0" applyFont="1" applyFill="1" applyBorder="1" applyAlignment="1">
      <alignment vertical="center"/>
    </xf>
    <xf numFmtId="0" fontId="6" fillId="4" borderId="131" xfId="0" applyFont="1" applyFill="1" applyBorder="1" applyAlignment="1">
      <alignment vertical="center"/>
    </xf>
    <xf numFmtId="0" fontId="12" fillId="3" borderId="148" xfId="0" applyFont="1" applyFill="1" applyBorder="1" applyAlignment="1">
      <alignment horizontal="left" vertical="center" wrapText="1"/>
    </xf>
    <xf numFmtId="0" fontId="13" fillId="4" borderId="145" xfId="0" applyFont="1" applyFill="1" applyBorder="1" applyAlignment="1" applyProtection="1">
      <alignment horizontal="left" vertical="center" wrapText="1"/>
      <protection locked="0"/>
    </xf>
    <xf numFmtId="0" fontId="13" fillId="4" borderId="145" xfId="0" applyFont="1" applyFill="1" applyBorder="1" applyAlignment="1" applyProtection="1">
      <alignment vertical="center" wrapText="1"/>
      <protection locked="0"/>
    </xf>
    <xf numFmtId="0" fontId="13" fillId="0" borderId="144" xfId="0" applyFont="1" applyBorder="1" applyAlignment="1" applyProtection="1">
      <alignment horizontal="center" vertical="center" wrapText="1"/>
      <protection locked="0"/>
    </xf>
    <xf numFmtId="2" fontId="13" fillId="4" borderId="131" xfId="0" applyNumberFormat="1" applyFont="1" applyFill="1" applyBorder="1" applyAlignment="1" applyProtection="1">
      <alignment horizontal="right" vertical="center" wrapText="1"/>
      <protection locked="0"/>
    </xf>
    <xf numFmtId="0" fontId="13" fillId="4" borderId="145" xfId="0" applyFont="1" applyFill="1" applyBorder="1" applyAlignment="1" applyProtection="1">
      <alignment vertical="center"/>
      <protection locked="0"/>
    </xf>
    <xf numFmtId="0" fontId="2" fillId="3" borderId="120" xfId="0" applyFont="1" applyFill="1" applyBorder="1" applyAlignment="1">
      <alignment vertical="center" wrapText="1"/>
    </xf>
    <xf numFmtId="0" fontId="3" fillId="3" borderId="142" xfId="2" applyFill="1" applyBorder="1" applyAlignment="1">
      <alignment vertical="center"/>
    </xf>
    <xf numFmtId="0" fontId="3" fillId="3" borderId="146" xfId="2" applyFill="1" applyBorder="1" applyAlignment="1">
      <alignment vertical="center"/>
    </xf>
    <xf numFmtId="0" fontId="6" fillId="3" borderId="136" xfId="2" applyFont="1" applyFill="1" applyBorder="1" applyAlignment="1">
      <alignment horizontal="right" vertical="center" wrapText="1"/>
    </xf>
    <xf numFmtId="0" fontId="3" fillId="3" borderId="144" xfId="2" applyFill="1" applyBorder="1" applyAlignment="1">
      <alignment vertical="center" wrapText="1"/>
    </xf>
    <xf numFmtId="0" fontId="3" fillId="3" borderId="136" xfId="2" applyFill="1" applyBorder="1" applyAlignment="1">
      <alignment horizontal="right" vertical="center" wrapText="1"/>
    </xf>
    <xf numFmtId="0" fontId="6" fillId="3" borderId="140" xfId="2" applyFont="1" applyFill="1" applyBorder="1" applyAlignment="1">
      <alignment horizontal="right" vertical="center"/>
    </xf>
    <xf numFmtId="0" fontId="3" fillId="3" borderId="140" xfId="2" applyFill="1" applyBorder="1" applyAlignment="1">
      <alignment vertical="center" wrapText="1"/>
    </xf>
    <xf numFmtId="0" fontId="6" fillId="2" borderId="127" xfId="2" applyFont="1" applyFill="1" applyBorder="1" applyAlignment="1" applyProtection="1">
      <alignment vertical="top"/>
      <protection locked="0"/>
    </xf>
    <xf numFmtId="0" fontId="6" fillId="3" borderId="127" xfId="2" applyFont="1" applyFill="1" applyBorder="1" applyAlignment="1">
      <alignment horizontal="right" vertical="top" wrapText="1"/>
    </xf>
    <xf numFmtId="0" fontId="3" fillId="4" borderId="140" xfId="2" applyFill="1" applyBorder="1" applyAlignment="1" applyProtection="1">
      <alignment vertical="top" wrapText="1"/>
      <protection locked="0"/>
    </xf>
    <xf numFmtId="0" fontId="40" fillId="3" borderId="118" xfId="2" applyFont="1" applyFill="1" applyBorder="1" applyAlignment="1">
      <alignment vertical="center" wrapText="1"/>
    </xf>
    <xf numFmtId="0" fontId="40" fillId="3" borderId="120" xfId="2" applyFont="1" applyFill="1" applyBorder="1" applyAlignment="1">
      <alignment vertical="center" wrapText="1"/>
    </xf>
    <xf numFmtId="0" fontId="12" fillId="3" borderId="120" xfId="2" applyFont="1" applyFill="1" applyBorder="1" applyAlignment="1">
      <alignment horizontal="center" vertical="center" wrapText="1"/>
    </xf>
    <xf numFmtId="0" fontId="12" fillId="3" borderId="119" xfId="2" applyFont="1" applyFill="1" applyBorder="1" applyAlignment="1">
      <alignment horizontal="center" vertical="center" wrapText="1"/>
    </xf>
    <xf numFmtId="0" fontId="13" fillId="3" borderId="144" xfId="2" applyFont="1" applyFill="1" applyBorder="1" applyAlignment="1">
      <alignment vertical="top" wrapText="1"/>
    </xf>
    <xf numFmtId="0" fontId="48" fillId="3" borderId="136" xfId="2" quotePrefix="1" applyFont="1" applyFill="1" applyBorder="1" applyAlignment="1">
      <alignment horizontal="center" vertical="top" wrapText="1"/>
    </xf>
    <xf numFmtId="0" fontId="17" fillId="3" borderId="136" xfId="2" quotePrefix="1" applyFont="1" applyFill="1" applyBorder="1" applyAlignment="1">
      <alignment horizontal="center" vertical="center" wrapText="1"/>
    </xf>
    <xf numFmtId="0" fontId="17" fillId="3" borderId="144" xfId="2" quotePrefix="1" applyFont="1" applyFill="1" applyBorder="1" applyAlignment="1">
      <alignment horizontal="center" vertical="center" wrapText="1"/>
    </xf>
    <xf numFmtId="0" fontId="17" fillId="3" borderId="144" xfId="2" applyFont="1" applyFill="1" applyBorder="1" applyAlignment="1">
      <alignment horizontal="center" vertical="center" wrapText="1"/>
    </xf>
    <xf numFmtId="0" fontId="41" fillId="3" borderId="131" xfId="2" applyFont="1" applyFill="1" applyBorder="1"/>
    <xf numFmtId="0" fontId="13" fillId="2" borderId="144" xfId="2" applyFont="1" applyFill="1" applyBorder="1" applyAlignment="1" applyProtection="1">
      <alignment vertical="top" wrapText="1"/>
      <protection locked="0"/>
    </xf>
    <xf numFmtId="0" fontId="44" fillId="3" borderId="136" xfId="2" applyFont="1" applyFill="1" applyBorder="1" applyAlignment="1">
      <alignment horizontal="center" vertical="top" wrapText="1"/>
    </xf>
    <xf numFmtId="3" fontId="50" fillId="2" borderId="144" xfId="2" applyNumberFormat="1" applyFont="1" applyFill="1" applyBorder="1" applyAlignment="1" applyProtection="1">
      <alignment horizontal="center" vertical="top" wrapText="1"/>
      <protection locked="0"/>
    </xf>
    <xf numFmtId="4" fontId="50" fillId="2" borderId="144" xfId="2" applyNumberFormat="1" applyFont="1" applyFill="1" applyBorder="1" applyAlignment="1" applyProtection="1">
      <alignment horizontal="center" vertical="top" wrapText="1"/>
      <protection locked="0"/>
    </xf>
    <xf numFmtId="10" fontId="50" fillId="2" borderId="144" xfId="2" applyNumberFormat="1" applyFont="1" applyFill="1" applyBorder="1" applyAlignment="1" applyProtection="1">
      <alignment horizontal="center" vertical="top" wrapText="1"/>
      <protection locked="0"/>
    </xf>
    <xf numFmtId="4" fontId="50" fillId="7" borderId="144" xfId="2" applyNumberFormat="1" applyFont="1" applyFill="1" applyBorder="1" applyAlignment="1" applyProtection="1">
      <alignment horizontal="center" vertical="top"/>
      <protection locked="0"/>
    </xf>
    <xf numFmtId="0" fontId="13" fillId="3" borderId="131" xfId="2" applyFont="1" applyFill="1" applyBorder="1"/>
    <xf numFmtId="0" fontId="50" fillId="2" borderId="144" xfId="2" applyFont="1" applyFill="1" applyBorder="1" applyAlignment="1" applyProtection="1">
      <alignment vertical="top" wrapText="1"/>
      <protection locked="0"/>
    </xf>
    <xf numFmtId="0" fontId="50" fillId="2" borderId="136" xfId="2" applyFont="1" applyFill="1" applyBorder="1" applyAlignment="1" applyProtection="1">
      <alignment vertical="top"/>
      <protection locked="0"/>
    </xf>
    <xf numFmtId="0" fontId="12" fillId="3" borderId="120" xfId="2" applyFont="1" applyFill="1" applyBorder="1" applyAlignment="1">
      <alignment vertical="center" wrapText="1"/>
    </xf>
    <xf numFmtId="0" fontId="17" fillId="3" borderId="144" xfId="2" applyFont="1" applyFill="1" applyBorder="1" applyAlignment="1">
      <alignment vertical="center" wrapText="1"/>
    </xf>
    <xf numFmtId="0" fontId="17" fillId="3" borderId="144" xfId="2" applyFont="1" applyFill="1" applyBorder="1" applyAlignment="1">
      <alignment horizontal="left" vertical="center" wrapText="1"/>
    </xf>
    <xf numFmtId="0" fontId="16" fillId="3" borderId="144" xfId="2" applyFont="1" applyFill="1" applyBorder="1" applyAlignment="1">
      <alignment vertical="center" wrapText="1"/>
    </xf>
    <xf numFmtId="0" fontId="17" fillId="3" borderId="145" xfId="2" applyFont="1" applyFill="1" applyBorder="1" applyAlignment="1">
      <alignment horizontal="center" vertical="center" wrapText="1"/>
    </xf>
    <xf numFmtId="0" fontId="17" fillId="3" borderId="131" xfId="2" applyFont="1" applyFill="1" applyBorder="1" applyAlignment="1">
      <alignment horizontal="center" vertical="center"/>
    </xf>
    <xf numFmtId="0" fontId="13" fillId="2" borderId="145" xfId="2" applyFont="1" applyFill="1" applyBorder="1" applyAlignment="1" applyProtection="1">
      <alignment vertical="top" wrapText="1"/>
      <protection locked="0"/>
    </xf>
    <xf numFmtId="0" fontId="43" fillId="3" borderId="144" xfId="2" applyFont="1" applyFill="1" applyBorder="1" applyAlignment="1">
      <alignment vertical="top" wrapText="1"/>
    </xf>
    <xf numFmtId="0" fontId="13" fillId="2" borderId="144" xfId="2" applyFont="1" applyFill="1" applyBorder="1" applyAlignment="1" applyProtection="1">
      <alignment horizontal="left"/>
      <protection locked="0"/>
    </xf>
    <xf numFmtId="0" fontId="43" fillId="3" borderId="144" xfId="2" applyFont="1" applyFill="1" applyBorder="1"/>
    <xf numFmtId="164" fontId="13" fillId="2" borderId="145" xfId="1" applyFont="1" applyFill="1" applyBorder="1" applyAlignment="1" applyProtection="1">
      <alignment horizontal="center" vertical="top" wrapText="1"/>
      <protection locked="0"/>
    </xf>
    <xf numFmtId="0" fontId="13" fillId="2" borderId="131" xfId="2" applyFont="1" applyFill="1" applyBorder="1" applyProtection="1">
      <protection locked="0"/>
    </xf>
    <xf numFmtId="0" fontId="50" fillId="2" borderId="145" xfId="2" applyFont="1" applyFill="1" applyBorder="1" applyAlignment="1" applyProtection="1">
      <alignment vertical="top" wrapText="1"/>
      <protection locked="0"/>
    </xf>
    <xf numFmtId="0" fontId="44" fillId="3" borderId="144" xfId="2" applyFont="1" applyFill="1" applyBorder="1" applyAlignment="1">
      <alignment vertical="top" wrapText="1"/>
    </xf>
    <xf numFmtId="0" fontId="50" fillId="2" borderId="144" xfId="2" applyFont="1" applyFill="1" applyBorder="1" applyAlignment="1" applyProtection="1">
      <alignment horizontal="left"/>
      <protection locked="0"/>
    </xf>
    <xf numFmtId="0" fontId="44" fillId="3" borderId="144" xfId="2" applyFont="1" applyFill="1" applyBorder="1"/>
    <xf numFmtId="0" fontId="13" fillId="2" borderId="145" xfId="2" applyFont="1" applyFill="1" applyBorder="1" applyAlignment="1" applyProtection="1">
      <alignment horizontal="center" vertical="top" wrapText="1"/>
      <protection locked="0"/>
    </xf>
    <xf numFmtId="0" fontId="13" fillId="3" borderId="136" xfId="2" applyFont="1" applyFill="1" applyBorder="1" applyAlignment="1">
      <alignment vertical="top" wrapText="1"/>
    </xf>
    <xf numFmtId="0" fontId="17" fillId="3" borderId="127" xfId="2" applyFont="1" applyFill="1" applyBorder="1" applyAlignment="1">
      <alignment vertical="center"/>
    </xf>
    <xf numFmtId="0" fontId="13" fillId="3" borderId="127" xfId="2" applyFont="1" applyFill="1" applyBorder="1" applyAlignment="1">
      <alignment vertical="top" wrapText="1"/>
    </xf>
    <xf numFmtId="0" fontId="13" fillId="3" borderId="136" xfId="2" applyFont="1" applyFill="1" applyBorder="1" applyAlignment="1">
      <alignment horizontal="left" vertical="top"/>
    </xf>
    <xf numFmtId="0" fontId="50" fillId="4" borderId="144" xfId="2" applyFont="1" applyFill="1" applyBorder="1" applyAlignment="1" applyProtection="1">
      <alignment horizontal="left" vertical="top" wrapText="1"/>
      <protection locked="0"/>
    </xf>
    <xf numFmtId="0" fontId="49" fillId="3" borderId="127" xfId="2" applyFont="1" applyFill="1" applyBorder="1" applyAlignment="1">
      <alignment vertical="top" wrapText="1"/>
    </xf>
    <xf numFmtId="0" fontId="49" fillId="3" borderId="136" xfId="2" applyFont="1" applyFill="1" applyBorder="1" applyAlignment="1">
      <alignment vertical="top" wrapText="1"/>
    </xf>
    <xf numFmtId="10" fontId="13" fillId="2" borderId="145" xfId="3" applyNumberFormat="1" applyFont="1" applyFill="1" applyBorder="1" applyAlignment="1" applyProtection="1">
      <alignment horizontal="center" vertical="top" wrapText="1"/>
      <protection locked="0"/>
    </xf>
    <xf numFmtId="0" fontId="13" fillId="0" borderId="131" xfId="2" applyFont="1" applyBorder="1" applyProtection="1">
      <protection locked="0"/>
    </xf>
    <xf numFmtId="10" fontId="13" fillId="2" borderId="145" xfId="2" applyNumberFormat="1" applyFont="1" applyFill="1" applyBorder="1" applyAlignment="1" applyProtection="1">
      <alignment horizontal="center" vertical="top" wrapText="1"/>
      <protection locked="0"/>
    </xf>
    <xf numFmtId="0" fontId="22" fillId="4" borderId="136" xfId="2" applyFont="1" applyFill="1" applyBorder="1" applyAlignment="1" applyProtection="1">
      <alignment vertical="top" wrapText="1"/>
      <protection locked="0"/>
    </xf>
    <xf numFmtId="0" fontId="42" fillId="3" borderId="136" xfId="2" applyFont="1" applyFill="1" applyBorder="1" applyAlignment="1">
      <alignment vertical="top" wrapText="1"/>
    </xf>
    <xf numFmtId="0" fontId="17" fillId="3" borderId="127" xfId="2" applyFont="1" applyFill="1" applyBorder="1" applyAlignment="1">
      <alignment horizontal="left" vertical="center"/>
    </xf>
    <xf numFmtId="0" fontId="16" fillId="3" borderId="127" xfId="2" applyFont="1" applyFill="1" applyBorder="1" applyAlignment="1">
      <alignment horizontal="center" vertical="top" wrapText="1"/>
    </xf>
    <xf numFmtId="0" fontId="17" fillId="3" borderId="145" xfId="2" applyFont="1" applyFill="1" applyBorder="1" applyAlignment="1">
      <alignment horizontal="left" vertical="center"/>
    </xf>
    <xf numFmtId="0" fontId="16" fillId="3" borderId="136" xfId="2" applyFont="1" applyFill="1" applyBorder="1" applyAlignment="1">
      <alignment vertical="top" wrapText="1"/>
    </xf>
    <xf numFmtId="0" fontId="13" fillId="3" borderId="127" xfId="2" quotePrefix="1" applyFont="1" applyFill="1" applyBorder="1" applyAlignment="1">
      <alignment horizontal="left" vertical="center"/>
    </xf>
    <xf numFmtId="0" fontId="49" fillId="3" borderId="144" xfId="2" applyFont="1" applyFill="1" applyBorder="1" applyAlignment="1">
      <alignment horizontal="left" vertical="top" wrapText="1"/>
    </xf>
    <xf numFmtId="0" fontId="50" fillId="2" borderId="144" xfId="2" applyFont="1" applyFill="1" applyBorder="1" applyAlignment="1" applyProtection="1">
      <alignment horizontal="left" vertical="top" wrapText="1"/>
      <protection locked="0"/>
    </xf>
    <xf numFmtId="0" fontId="49" fillId="3" borderId="144" xfId="2" applyFont="1" applyFill="1" applyBorder="1" applyAlignment="1">
      <alignment vertical="top" wrapText="1"/>
    </xf>
    <xf numFmtId="0" fontId="3" fillId="3" borderId="131" xfId="2" applyFill="1" applyBorder="1"/>
    <xf numFmtId="0" fontId="13" fillId="2" borderId="127" xfId="2" applyFont="1" applyFill="1" applyBorder="1" applyAlignment="1" applyProtection="1">
      <alignment vertical="center"/>
      <protection locked="0"/>
    </xf>
    <xf numFmtId="0" fontId="13" fillId="3" borderId="149" xfId="2" applyFont="1" applyFill="1" applyBorder="1" applyAlignment="1">
      <alignment horizontal="center" vertical="center"/>
    </xf>
    <xf numFmtId="0" fontId="13" fillId="2" borderId="146" xfId="2" applyFont="1" applyFill="1" applyBorder="1" applyAlignment="1" applyProtection="1">
      <alignment vertical="center"/>
      <protection locked="0"/>
    </xf>
    <xf numFmtId="0" fontId="6" fillId="3" borderId="142" xfId="0" applyFont="1" applyFill="1" applyBorder="1" applyAlignment="1">
      <alignment vertical="center"/>
    </xf>
    <xf numFmtId="0" fontId="2" fillId="3" borderId="144" xfId="0" applyFont="1" applyFill="1" applyBorder="1" applyAlignment="1">
      <alignment vertical="center" wrapText="1"/>
    </xf>
    <xf numFmtId="0" fontId="6" fillId="3" borderId="145" xfId="0" applyFont="1" applyFill="1" applyBorder="1" applyAlignment="1">
      <alignment vertical="center"/>
    </xf>
    <xf numFmtId="0" fontId="0" fillId="3" borderId="142" xfId="0" applyFill="1" applyBorder="1"/>
    <xf numFmtId="0" fontId="14" fillId="3" borderId="120" xfId="0" applyFont="1" applyFill="1" applyBorder="1" applyAlignment="1">
      <alignment horizontal="left" vertical="center"/>
    </xf>
    <xf numFmtId="0" fontId="17" fillId="3" borderId="118" xfId="0" applyFont="1" applyFill="1" applyBorder="1" applyAlignment="1">
      <alignment horizontal="center" vertical="center"/>
    </xf>
    <xf numFmtId="0" fontId="3" fillId="4" borderId="118" xfId="0" quotePrefix="1" applyFont="1" applyFill="1" applyBorder="1" applyAlignment="1">
      <alignment horizontal="right" vertical="center"/>
    </xf>
    <xf numFmtId="0" fontId="3" fillId="4" borderId="120" xfId="0" applyFont="1" applyFill="1" applyBorder="1" applyAlignment="1">
      <alignment horizontal="center" vertical="center"/>
    </xf>
    <xf numFmtId="0" fontId="3" fillId="4" borderId="119" xfId="0" applyFont="1" applyFill="1" applyBorder="1" applyAlignment="1">
      <alignment horizontal="left" vertical="center"/>
    </xf>
    <xf numFmtId="0" fontId="13" fillId="3" borderId="136" xfId="0" applyFont="1" applyFill="1" applyBorder="1" applyAlignment="1">
      <alignment horizontal="center" vertical="center"/>
    </xf>
    <xf numFmtId="0" fontId="14" fillId="3" borderId="145" xfId="0" applyFont="1" applyFill="1" applyBorder="1" applyAlignment="1">
      <alignment vertical="center" wrapText="1"/>
    </xf>
    <xf numFmtId="0" fontId="14" fillId="3" borderId="143" xfId="0" applyFont="1" applyFill="1" applyBorder="1" applyAlignment="1">
      <alignment vertical="center" wrapText="1"/>
    </xf>
    <xf numFmtId="0" fontId="14" fillId="3" borderId="146" xfId="0" applyFont="1" applyFill="1" applyBorder="1" applyAlignment="1">
      <alignment vertical="center" wrapText="1"/>
    </xf>
    <xf numFmtId="0" fontId="6" fillId="3" borderId="146" xfId="0" applyFont="1" applyFill="1" applyBorder="1" applyAlignment="1">
      <alignment horizontal="left" vertical="center"/>
    </xf>
    <xf numFmtId="0" fontId="14" fillId="3" borderId="146" xfId="0" applyFont="1" applyFill="1" applyBorder="1" applyAlignment="1">
      <alignment horizontal="center" vertical="center"/>
    </xf>
    <xf numFmtId="0" fontId="14" fillId="3" borderId="146" xfId="0" applyFont="1" applyFill="1" applyBorder="1" applyAlignment="1">
      <alignment horizontal="right" vertical="center"/>
    </xf>
    <xf numFmtId="0" fontId="14" fillId="3" borderId="148" xfId="0" applyFont="1" applyFill="1" applyBorder="1" applyAlignment="1">
      <alignment horizontal="right" vertical="center"/>
    </xf>
    <xf numFmtId="0" fontId="13" fillId="3" borderId="127" xfId="0" applyFont="1" applyFill="1" applyBorder="1" applyAlignment="1">
      <alignment vertical="center"/>
    </xf>
    <xf numFmtId="0" fontId="14" fillId="3" borderId="145" xfId="0" applyFont="1" applyFill="1" applyBorder="1" applyAlignment="1">
      <alignment horizontal="right" vertical="center"/>
    </xf>
    <xf numFmtId="0" fontId="2" fillId="3" borderId="127" xfId="0" applyFont="1" applyFill="1" applyBorder="1" applyAlignment="1">
      <alignment vertical="center"/>
    </xf>
    <xf numFmtId="0" fontId="2" fillId="3" borderId="142" xfId="0" applyFont="1" applyFill="1" applyBorder="1" applyAlignment="1">
      <alignment vertical="center"/>
    </xf>
    <xf numFmtId="0" fontId="14" fillId="2" borderId="145" xfId="0" applyFont="1" applyFill="1" applyBorder="1" applyAlignment="1" applyProtection="1">
      <alignment vertical="center" wrapText="1"/>
      <protection locked="0"/>
    </xf>
    <xf numFmtId="0" fontId="13" fillId="3" borderId="145" xfId="0" applyFont="1" applyFill="1" applyBorder="1" applyAlignment="1">
      <alignment vertical="center"/>
    </xf>
    <xf numFmtId="0" fontId="24" fillId="3" borderId="136" xfId="0" applyFont="1" applyFill="1" applyBorder="1" applyAlignment="1">
      <alignment vertical="center"/>
    </xf>
    <xf numFmtId="0" fontId="6" fillId="3" borderId="144" xfId="0" applyFont="1" applyFill="1" applyBorder="1" applyAlignment="1">
      <alignment horizontal="right" vertical="center"/>
    </xf>
    <xf numFmtId="0" fontId="13" fillId="3" borderId="145" xfId="0" applyFont="1" applyFill="1" applyBorder="1" applyAlignment="1">
      <alignment horizontal="right" vertical="center"/>
    </xf>
    <xf numFmtId="0" fontId="14" fillId="3" borderId="127" xfId="0" applyFont="1" applyFill="1" applyBorder="1" applyAlignment="1">
      <alignment horizontal="left" vertical="center"/>
    </xf>
    <xf numFmtId="0" fontId="14" fillId="3" borderId="142" xfId="0" applyFont="1" applyFill="1" applyBorder="1" applyAlignment="1">
      <alignment horizontal="left" vertical="center"/>
    </xf>
    <xf numFmtId="0" fontId="13" fillId="3" borderId="136" xfId="0" applyFont="1" applyFill="1" applyBorder="1" applyAlignment="1">
      <alignment horizontal="left" vertical="center" indent="1"/>
    </xf>
    <xf numFmtId="0" fontId="14" fillId="3" borderId="145" xfId="0" applyFont="1" applyFill="1" applyBorder="1" applyAlignment="1">
      <alignment horizontal="right" vertical="center" wrapText="1"/>
    </xf>
    <xf numFmtId="0" fontId="13" fillId="3" borderId="143" xfId="0" applyFont="1" applyFill="1" applyBorder="1" applyAlignment="1">
      <alignment vertical="center" wrapText="1"/>
    </xf>
    <xf numFmtId="0" fontId="13" fillId="3" borderId="136" xfId="0" quotePrefix="1" applyFont="1" applyFill="1" applyBorder="1" applyAlignment="1">
      <alignment horizontal="left" vertical="center" indent="1"/>
    </xf>
    <xf numFmtId="0" fontId="14" fillId="4" borderId="145" xfId="0" applyFont="1" applyFill="1" applyBorder="1" applyAlignment="1" applyProtection="1">
      <alignment vertical="center" wrapText="1"/>
      <protection locked="0"/>
    </xf>
    <xf numFmtId="0" fontId="13" fillId="4" borderId="144" xfId="0" applyFont="1" applyFill="1" applyBorder="1" applyAlignment="1">
      <alignment horizontal="left" vertical="center"/>
    </xf>
    <xf numFmtId="0" fontId="13" fillId="3" borderId="127" xfId="0" quotePrefix="1" applyFont="1" applyFill="1" applyBorder="1" applyAlignment="1">
      <alignment horizontal="left" vertical="center" indent="1"/>
    </xf>
    <xf numFmtId="0" fontId="13" fillId="3" borderId="127" xfId="0" applyFont="1" applyFill="1" applyBorder="1" applyAlignment="1">
      <alignment vertical="center" wrapText="1"/>
    </xf>
    <xf numFmtId="0" fontId="14" fillId="3" borderId="136" xfId="0" applyFont="1" applyFill="1" applyBorder="1" applyAlignment="1">
      <alignment horizontal="center" vertical="center"/>
    </xf>
    <xf numFmtId="0" fontId="14" fillId="4" borderId="144" xfId="0" applyFont="1" applyFill="1" applyBorder="1" applyAlignment="1" applyProtection="1">
      <alignment vertical="center" wrapText="1"/>
      <protection locked="0"/>
    </xf>
    <xf numFmtId="0" fontId="6" fillId="3" borderId="136" xfId="0" quotePrefix="1" applyFont="1" applyFill="1" applyBorder="1" applyAlignment="1">
      <alignment horizontal="right" vertical="center"/>
    </xf>
    <xf numFmtId="0" fontId="6" fillId="3" borderId="147" xfId="0" applyFont="1" applyFill="1" applyBorder="1" applyAlignment="1">
      <alignment horizontal="left" vertical="center" indent="1"/>
    </xf>
    <xf numFmtId="0" fontId="13" fillId="3" borderId="150" xfId="0" applyFont="1" applyFill="1" applyBorder="1" applyAlignment="1">
      <alignment horizontal="center" vertical="center"/>
    </xf>
    <xf numFmtId="0" fontId="14" fillId="4" borderId="146" xfId="0" applyFont="1" applyFill="1" applyBorder="1" applyAlignment="1" applyProtection="1">
      <alignment vertical="center"/>
      <protection locked="0"/>
    </xf>
    <xf numFmtId="0" fontId="3" fillId="3" borderId="120" xfId="0" applyFont="1" applyFill="1" applyBorder="1" applyAlignment="1">
      <alignment vertical="center"/>
    </xf>
    <xf numFmtId="0" fontId="6" fillId="3" borderId="120" xfId="0" applyFont="1" applyFill="1" applyBorder="1" applyAlignment="1">
      <alignment horizontal="center" vertical="center"/>
    </xf>
    <xf numFmtId="0" fontId="14" fillId="3" borderId="120" xfId="0" applyFont="1" applyFill="1" applyBorder="1" applyAlignment="1">
      <alignment horizontal="center" vertical="center"/>
    </xf>
    <xf numFmtId="0" fontId="13" fillId="3" borderId="120" xfId="0" applyFont="1" applyFill="1" applyBorder="1" applyAlignment="1">
      <alignment horizontal="center" vertical="center"/>
    </xf>
    <xf numFmtId="0" fontId="14" fillId="3" borderId="119" xfId="0" applyFont="1" applyFill="1" applyBorder="1" applyAlignment="1">
      <alignment horizontal="center" vertical="center"/>
    </xf>
    <xf numFmtId="0" fontId="16" fillId="3" borderId="144" xfId="0" quotePrefix="1" applyFont="1" applyFill="1" applyBorder="1" applyAlignment="1">
      <alignment vertical="center" wrapText="1"/>
    </xf>
    <xf numFmtId="0" fontId="16" fillId="3" borderId="136" xfId="0" quotePrefix="1" applyFont="1" applyFill="1" applyBorder="1" applyAlignment="1">
      <alignment vertical="center" wrapText="1"/>
    </xf>
    <xf numFmtId="2" fontId="16" fillId="3" borderId="131" xfId="0" quotePrefix="1" applyNumberFormat="1" applyFont="1" applyFill="1" applyBorder="1" applyAlignment="1">
      <alignment horizontal="center" vertical="center" wrapText="1"/>
    </xf>
    <xf numFmtId="3" fontId="13" fillId="8" borderId="131" xfId="0" applyNumberFormat="1" applyFont="1" applyFill="1" applyBorder="1" applyAlignment="1" applyProtection="1">
      <alignment horizontal="center" vertical="center"/>
      <protection locked="0"/>
    </xf>
    <xf numFmtId="0" fontId="13" fillId="3" borderId="120" xfId="0" applyFont="1" applyFill="1" applyBorder="1" applyAlignment="1">
      <alignment horizontal="center" vertical="center" wrapText="1"/>
    </xf>
    <xf numFmtId="3" fontId="13" fillId="3" borderId="119" xfId="0" applyNumberFormat="1" applyFont="1" applyFill="1" applyBorder="1" applyAlignment="1">
      <alignment horizontal="right" vertical="center"/>
    </xf>
    <xf numFmtId="0" fontId="17" fillId="3" borderId="144" xfId="0" applyFont="1" applyFill="1" applyBorder="1" applyAlignment="1">
      <alignment horizontal="left" vertical="center"/>
    </xf>
    <xf numFmtId="0" fontId="13" fillId="4" borderId="144" xfId="0" applyFont="1" applyFill="1" applyBorder="1" applyAlignment="1" applyProtection="1">
      <alignment vertical="center"/>
      <protection locked="0"/>
    </xf>
    <xf numFmtId="0" fontId="6" fillId="3" borderId="120" xfId="0" quotePrefix="1" applyFont="1" applyFill="1" applyBorder="1" applyAlignment="1">
      <alignment horizontal="left" vertical="center"/>
    </xf>
    <xf numFmtId="0" fontId="13" fillId="3" borderId="136" xfId="0" applyFont="1" applyFill="1" applyBorder="1" applyAlignment="1">
      <alignment vertical="center"/>
    </xf>
    <xf numFmtId="3" fontId="13" fillId="4" borderId="145" xfId="0" applyNumberFormat="1" applyFont="1" applyFill="1" applyBorder="1" applyAlignment="1" applyProtection="1">
      <alignment horizontal="center" vertical="center" wrapText="1"/>
      <protection locked="0"/>
    </xf>
    <xf numFmtId="3" fontId="13" fillId="8" borderId="131" xfId="0" applyNumberFormat="1" applyFont="1" applyFill="1" applyBorder="1" applyAlignment="1">
      <alignment horizontal="center" vertical="center"/>
    </xf>
    <xf numFmtId="0" fontId="13" fillId="3" borderId="136" xfId="0" applyFont="1" applyFill="1" applyBorder="1" applyAlignment="1">
      <alignment horizontal="left" vertical="center"/>
    </xf>
    <xf numFmtId="3" fontId="13" fillId="3" borderId="145" xfId="0" applyNumberFormat="1" applyFont="1" applyFill="1" applyBorder="1" applyAlignment="1">
      <alignment horizontal="center" vertical="center"/>
    </xf>
    <xf numFmtId="3" fontId="13" fillId="3" borderId="145" xfId="0" applyNumberFormat="1" applyFont="1" applyFill="1" applyBorder="1" applyAlignment="1">
      <alignment horizontal="center" vertical="center" wrapText="1"/>
    </xf>
    <xf numFmtId="3" fontId="13" fillId="3" borderId="131" xfId="0" applyNumberFormat="1" applyFont="1" applyFill="1" applyBorder="1" applyAlignment="1">
      <alignment horizontal="center" vertical="center"/>
    </xf>
    <xf numFmtId="2" fontId="13" fillId="3" borderId="149" xfId="0" applyNumberFormat="1" applyFont="1" applyFill="1" applyBorder="1" applyAlignment="1">
      <alignment horizontal="center" vertical="center"/>
    </xf>
    <xf numFmtId="0" fontId="13" fillId="3" borderId="146" xfId="0" applyFont="1" applyFill="1" applyBorder="1" applyAlignment="1">
      <alignment vertical="center"/>
    </xf>
    <xf numFmtId="0" fontId="13" fillId="3" borderId="150" xfId="0" applyFont="1" applyFill="1" applyBorder="1" applyAlignment="1">
      <alignment vertical="center"/>
    </xf>
    <xf numFmtId="3" fontId="13" fillId="3" borderId="143" xfId="0" applyNumberFormat="1" applyFont="1" applyFill="1" applyBorder="1" applyAlignment="1">
      <alignment horizontal="center" vertical="center"/>
    </xf>
    <xf numFmtId="167" fontId="13" fillId="3" borderId="140" xfId="0" applyNumberFormat="1" applyFont="1" applyFill="1" applyBorder="1" applyAlignment="1">
      <alignment horizontal="center" vertical="center"/>
    </xf>
    <xf numFmtId="3" fontId="13" fillId="3" borderId="143" xfId="0" applyNumberFormat="1" applyFont="1" applyFill="1" applyBorder="1" applyAlignment="1">
      <alignment horizontal="center" vertical="center" wrapText="1"/>
    </xf>
    <xf numFmtId="3" fontId="13" fillId="3" borderId="140" xfId="0" applyNumberFormat="1" applyFont="1" applyFill="1" applyBorder="1" applyAlignment="1">
      <alignment horizontal="center" vertical="center"/>
    </xf>
    <xf numFmtId="3" fontId="14" fillId="3" borderId="140" xfId="0" applyNumberFormat="1" applyFont="1" applyFill="1" applyBorder="1" applyAlignment="1">
      <alignment horizontal="center" vertical="center"/>
    </xf>
    <xf numFmtId="3" fontId="13" fillId="3" borderId="151" xfId="0" applyNumberFormat="1" applyFont="1" applyFill="1" applyBorder="1" applyAlignment="1">
      <alignment horizontal="center" vertical="center"/>
    </xf>
    <xf numFmtId="0" fontId="14" fillId="3" borderId="136" xfId="0" applyFont="1" applyFill="1" applyBorder="1" applyAlignment="1">
      <alignment vertical="center"/>
    </xf>
    <xf numFmtId="0" fontId="16" fillId="3" borderId="145" xfId="0" applyFont="1" applyFill="1" applyBorder="1" applyAlignment="1">
      <alignment horizontal="left" vertical="center"/>
    </xf>
    <xf numFmtId="0" fontId="16" fillId="3" borderId="136" xfId="0" applyFont="1" applyFill="1" applyBorder="1" applyAlignment="1">
      <alignment horizontal="center" vertical="center"/>
    </xf>
    <xf numFmtId="0" fontId="16" fillId="3" borderId="145" xfId="0" applyFont="1" applyFill="1" applyBorder="1" applyAlignment="1">
      <alignment horizontal="center" vertical="center"/>
    </xf>
    <xf numFmtId="0" fontId="16" fillId="3" borderId="144" xfId="0" quotePrefix="1" applyFont="1" applyFill="1" applyBorder="1" applyAlignment="1">
      <alignment horizontal="center" vertical="center"/>
    </xf>
    <xf numFmtId="0" fontId="14" fillId="3" borderId="144" xfId="0" applyFont="1" applyFill="1" applyBorder="1" applyAlignment="1">
      <alignment horizontal="center" vertical="center"/>
    </xf>
    <xf numFmtId="3" fontId="13" fillId="3" borderId="131" xfId="0" applyNumberFormat="1" applyFont="1" applyFill="1" applyBorder="1" applyAlignment="1">
      <alignment horizontal="right" vertical="center"/>
    </xf>
    <xf numFmtId="0" fontId="13" fillId="3" borderId="127" xfId="0" quotePrefix="1" applyFont="1" applyFill="1" applyBorder="1" applyAlignment="1">
      <alignment horizontal="left" vertical="center"/>
    </xf>
    <xf numFmtId="3" fontId="13" fillId="4" borderId="145" xfId="0" quotePrefix="1" applyNumberFormat="1" applyFont="1" applyFill="1" applyBorder="1" applyAlignment="1" applyProtection="1">
      <alignment horizontal="left" vertical="center"/>
      <protection locked="0"/>
    </xf>
    <xf numFmtId="3" fontId="13" fillId="4" borderId="136" xfId="0" quotePrefix="1" applyNumberFormat="1" applyFont="1" applyFill="1" applyBorder="1" applyAlignment="1">
      <alignment horizontal="left" vertical="center"/>
    </xf>
    <xf numFmtId="4" fontId="13" fillId="4" borderId="127" xfId="0" applyNumberFormat="1" applyFont="1" applyFill="1" applyBorder="1" applyAlignment="1" applyProtection="1">
      <alignment horizontal="right" vertical="center"/>
      <protection locked="0"/>
    </xf>
    <xf numFmtId="167" fontId="13" fillId="3" borderId="144" xfId="0" applyNumberFormat="1" applyFont="1" applyFill="1" applyBorder="1" applyAlignment="1">
      <alignment horizontal="center" vertical="center"/>
    </xf>
    <xf numFmtId="0" fontId="14" fillId="3" borderId="120" xfId="0" applyFont="1" applyFill="1" applyBorder="1" applyAlignment="1">
      <alignment vertical="center"/>
    </xf>
    <xf numFmtId="0" fontId="14" fillId="3" borderId="122" xfId="0" applyFont="1" applyFill="1" applyBorder="1" applyAlignment="1">
      <alignment vertical="center"/>
    </xf>
    <xf numFmtId="0" fontId="16" fillId="3" borderId="118" xfId="0" applyFont="1" applyFill="1" applyBorder="1" applyAlignment="1">
      <alignment horizontal="left" vertical="center"/>
    </xf>
    <xf numFmtId="0" fontId="16" fillId="3" borderId="122" xfId="0" applyFont="1" applyFill="1" applyBorder="1" applyAlignment="1">
      <alignment horizontal="center" vertical="center"/>
    </xf>
    <xf numFmtId="0" fontId="16" fillId="3" borderId="118" xfId="0" applyFont="1" applyFill="1" applyBorder="1" applyAlignment="1">
      <alignment horizontal="center" vertical="center"/>
    </xf>
    <xf numFmtId="0" fontId="3" fillId="3" borderId="122" xfId="0" applyFont="1" applyFill="1" applyBorder="1" applyAlignment="1">
      <alignment horizontal="center" vertical="center"/>
    </xf>
    <xf numFmtId="0" fontId="3" fillId="3" borderId="120" xfId="0" quotePrefix="1" applyFont="1" applyFill="1" applyBorder="1" applyAlignment="1">
      <alignment horizontal="left" vertical="center"/>
    </xf>
    <xf numFmtId="0" fontId="18" fillId="3" borderId="120" xfId="0" applyFont="1" applyFill="1" applyBorder="1" applyAlignment="1">
      <alignment vertical="center"/>
    </xf>
    <xf numFmtId="0" fontId="18" fillId="3" borderId="120" xfId="0" applyFont="1" applyFill="1" applyBorder="1" applyAlignment="1">
      <alignment horizontal="center" vertical="center"/>
    </xf>
    <xf numFmtId="0" fontId="3" fillId="3" borderId="120" xfId="0" quotePrefix="1" applyFont="1" applyFill="1" applyBorder="1" applyAlignment="1" applyProtection="1">
      <alignment horizontal="left" vertical="center"/>
      <protection locked="0"/>
    </xf>
    <xf numFmtId="0" fontId="6" fillId="3" borderId="144" xfId="0" applyFont="1" applyFill="1" applyBorder="1" applyAlignment="1">
      <alignment vertical="center" wrapText="1"/>
    </xf>
    <xf numFmtId="0" fontId="6" fillId="3" borderId="127" xfId="0" applyFont="1" applyFill="1" applyBorder="1" applyAlignment="1">
      <alignment vertical="center" wrapText="1"/>
    </xf>
    <xf numFmtId="0" fontId="21" fillId="3" borderId="120" xfId="0" applyFont="1" applyFill="1" applyBorder="1" applyAlignment="1">
      <alignment horizontal="right" vertical="center" wrapText="1"/>
    </xf>
    <xf numFmtId="0" fontId="12" fillId="3" borderId="127" xfId="0" applyFont="1" applyFill="1" applyBorder="1" applyAlignment="1">
      <alignment horizontal="right" vertical="center" wrapText="1"/>
    </xf>
    <xf numFmtId="0" fontId="12" fillId="3" borderId="127" xfId="0" applyFont="1" applyFill="1" applyBorder="1" applyAlignment="1">
      <alignment vertical="center" wrapText="1"/>
    </xf>
    <xf numFmtId="0" fontId="14" fillId="3" borderId="144" xfId="0" applyFont="1" applyFill="1" applyBorder="1" applyAlignment="1">
      <alignment horizontal="right" vertical="center"/>
    </xf>
    <xf numFmtId="0" fontId="14" fillId="4" borderId="144" xfId="0" applyFont="1" applyFill="1" applyBorder="1" applyAlignment="1" applyProtection="1">
      <alignment vertical="center"/>
      <protection locked="0"/>
    </xf>
    <xf numFmtId="0" fontId="6" fillId="3" borderId="146" xfId="0" applyFont="1" applyFill="1" applyBorder="1" applyAlignment="1">
      <alignment horizontal="right" vertical="center"/>
    </xf>
    <xf numFmtId="0" fontId="14" fillId="3" borderId="144" xfId="0" applyFont="1" applyFill="1" applyBorder="1" applyAlignment="1">
      <alignment horizontal="left" vertical="center"/>
    </xf>
    <xf numFmtId="0" fontId="13" fillId="4" borderId="144" xfId="0" applyFont="1" applyFill="1" applyBorder="1" applyAlignment="1" applyProtection="1">
      <alignment vertical="center" wrapText="1"/>
      <protection locked="0"/>
    </xf>
    <xf numFmtId="0" fontId="3" fillId="3" borderId="120" xfId="2" applyFill="1" applyBorder="1"/>
    <xf numFmtId="0" fontId="3" fillId="3" borderId="119" xfId="2" applyFill="1" applyBorder="1"/>
    <xf numFmtId="0" fontId="3" fillId="3" borderId="127" xfId="2" applyFill="1" applyBorder="1"/>
    <xf numFmtId="0" fontId="3" fillId="3" borderId="142" xfId="2" applyFill="1" applyBorder="1"/>
    <xf numFmtId="0" fontId="14" fillId="3" borderId="120" xfId="2" applyFont="1" applyFill="1" applyBorder="1" applyAlignment="1">
      <alignment horizontal="left" vertical="center"/>
    </xf>
    <xf numFmtId="0" fontId="18" fillId="3" borderId="120" xfId="2" quotePrefix="1" applyFont="1" applyFill="1" applyBorder="1" applyAlignment="1">
      <alignment horizontal="centerContinuous" vertical="center"/>
    </xf>
    <xf numFmtId="0" fontId="14" fillId="3" borderId="122" xfId="2" applyFont="1" applyFill="1" applyBorder="1" applyAlignment="1">
      <alignment horizontal="left" vertical="center"/>
    </xf>
    <xf numFmtId="0" fontId="14" fillId="3" borderId="127" xfId="2" applyFont="1" applyFill="1" applyBorder="1" applyAlignment="1">
      <alignment horizontal="left" vertical="center"/>
    </xf>
    <xf numFmtId="0" fontId="14" fillId="3" borderId="146" xfId="2" applyFont="1" applyFill="1" applyBorder="1" applyAlignment="1">
      <alignment horizontal="left" vertical="center"/>
    </xf>
    <xf numFmtId="0" fontId="14" fillId="3" borderId="148" xfId="2" applyFont="1" applyFill="1" applyBorder="1" applyAlignment="1">
      <alignment horizontal="left" vertical="center"/>
    </xf>
    <xf numFmtId="0" fontId="14" fillId="3" borderId="145" xfId="2" applyFont="1" applyFill="1" applyBorder="1" applyAlignment="1">
      <alignment horizontal="right" vertical="center" indent="1"/>
    </xf>
    <xf numFmtId="0" fontId="13" fillId="3" borderId="136" xfId="2" applyFont="1" applyFill="1" applyBorder="1" applyAlignment="1">
      <alignment horizontal="center" vertical="center"/>
    </xf>
    <xf numFmtId="0" fontId="6" fillId="3" borderId="144" xfId="2" applyFont="1" applyFill="1" applyBorder="1" applyAlignment="1">
      <alignment horizontal="right" vertical="center"/>
    </xf>
    <xf numFmtId="0" fontId="13" fillId="3" borderId="145" xfId="2" applyFont="1" applyFill="1" applyBorder="1" applyAlignment="1">
      <alignment horizontal="right" vertical="center"/>
    </xf>
    <xf numFmtId="0" fontId="13" fillId="3" borderId="136" xfId="2" applyFont="1" applyFill="1" applyBorder="1" applyAlignment="1">
      <alignment horizontal="left" vertical="center"/>
    </xf>
    <xf numFmtId="0" fontId="13" fillId="3" borderId="144" xfId="2" applyFont="1" applyFill="1" applyBorder="1" applyAlignment="1">
      <alignment horizontal="center" vertical="center"/>
    </xf>
    <xf numFmtId="0" fontId="13" fillId="3" borderId="146" xfId="2" applyFont="1" applyFill="1" applyBorder="1" applyAlignment="1">
      <alignment horizontal="right" vertical="center"/>
    </xf>
    <xf numFmtId="0" fontId="13" fillId="3" borderId="146" xfId="2" applyFont="1" applyFill="1" applyBorder="1" applyAlignment="1">
      <alignment horizontal="left" vertical="center"/>
    </xf>
    <xf numFmtId="0" fontId="14" fillId="4" borderId="145" xfId="2" applyFont="1" applyFill="1" applyBorder="1" applyAlignment="1" applyProtection="1">
      <alignment horizontal="left" vertical="center"/>
      <protection locked="0"/>
    </xf>
    <xf numFmtId="0" fontId="14" fillId="3" borderId="152" xfId="2" applyFont="1" applyFill="1" applyBorder="1" applyAlignment="1">
      <alignment horizontal="center" vertical="top" wrapText="1"/>
    </xf>
    <xf numFmtId="0" fontId="14" fillId="3" borderId="153" xfId="2" applyFont="1" applyFill="1" applyBorder="1" applyAlignment="1">
      <alignment horizontal="center" vertical="top" wrapText="1"/>
    </xf>
    <xf numFmtId="0" fontId="14" fillId="3" borderId="154" xfId="2" applyFont="1" applyFill="1" applyBorder="1" applyAlignment="1">
      <alignment horizontal="center" vertical="top" wrapText="1"/>
    </xf>
    <xf numFmtId="0" fontId="14" fillId="3" borderId="155" xfId="2" applyFont="1" applyFill="1" applyBorder="1" applyAlignment="1">
      <alignment horizontal="center" vertical="top" wrapText="1"/>
    </xf>
    <xf numFmtId="1" fontId="13" fillId="4" borderId="156" xfId="2" applyNumberFormat="1" applyFont="1" applyFill="1" applyBorder="1" applyAlignment="1" applyProtection="1">
      <alignment horizontal="center" vertical="center" wrapText="1"/>
      <protection locked="0"/>
    </xf>
    <xf numFmtId="4" fontId="3" fillId="7" borderId="157" xfId="2" applyNumberFormat="1" applyFill="1" applyBorder="1" applyAlignment="1" applyProtection="1">
      <alignment horizontal="center" vertical="top" wrapText="1"/>
      <protection locked="0"/>
    </xf>
    <xf numFmtId="0" fontId="6" fillId="3" borderId="158" xfId="0" applyFont="1" applyFill="1" applyBorder="1" applyAlignment="1">
      <alignment vertical="center"/>
    </xf>
    <xf numFmtId="0" fontId="2" fillId="3" borderId="159" xfId="0" applyFont="1" applyFill="1" applyBorder="1" applyAlignment="1">
      <alignment vertical="center" wrapText="1"/>
    </xf>
    <xf numFmtId="0" fontId="14" fillId="11" borderId="127" xfId="2" applyFont="1" applyFill="1" applyBorder="1" applyAlignment="1">
      <alignment horizontal="left" vertical="center"/>
    </xf>
    <xf numFmtId="0" fontId="14" fillId="11" borderId="144" xfId="2" applyFont="1" applyFill="1" applyBorder="1" applyAlignment="1">
      <alignment vertical="center"/>
    </xf>
    <xf numFmtId="0" fontId="6" fillId="11" borderId="144" xfId="2" applyFont="1" applyFill="1" applyBorder="1" applyAlignment="1">
      <alignment horizontal="right"/>
    </xf>
    <xf numFmtId="0" fontId="14" fillId="11" borderId="127" xfId="2" applyFont="1" applyFill="1" applyBorder="1" applyAlignment="1">
      <alignment horizontal="right" vertical="center"/>
    </xf>
    <xf numFmtId="0" fontId="14" fillId="9" borderId="144" xfId="2" applyFont="1" applyFill="1" applyBorder="1" applyAlignment="1" applyProtection="1">
      <alignment vertical="center"/>
      <protection locked="0"/>
    </xf>
    <xf numFmtId="0" fontId="6" fillId="11" borderId="144" xfId="2" applyFont="1" applyFill="1" applyBorder="1" applyAlignment="1">
      <alignment horizontal="right" vertical="center"/>
    </xf>
    <xf numFmtId="0" fontId="14" fillId="9" borderId="127" xfId="2" applyFont="1" applyFill="1" applyBorder="1" applyAlignment="1" applyProtection="1">
      <alignment horizontal="left" vertical="center"/>
      <protection locked="0"/>
    </xf>
    <xf numFmtId="0" fontId="51" fillId="3" borderId="160" xfId="2" quotePrefix="1" applyFont="1" applyFill="1" applyBorder="1" applyAlignment="1">
      <alignment horizontal="left" vertical="center"/>
    </xf>
    <xf numFmtId="0" fontId="6" fillId="3" borderId="136" xfId="2" applyFont="1" applyFill="1" applyBorder="1" applyAlignment="1">
      <alignment horizontal="left" vertical="center" wrapText="1" indent="1"/>
    </xf>
    <xf numFmtId="0" fontId="14" fillId="3" borderId="145" xfId="2" applyFont="1" applyFill="1" applyBorder="1" applyAlignment="1">
      <alignment horizontal="left" vertical="center"/>
    </xf>
    <xf numFmtId="0" fontId="6" fillId="3" borderId="136" xfId="2" applyFont="1" applyFill="1" applyBorder="1" applyAlignment="1">
      <alignment horizontal="right"/>
    </xf>
    <xf numFmtId="0" fontId="14" fillId="3" borderId="142" xfId="2" applyFont="1" applyFill="1" applyBorder="1" applyAlignment="1">
      <alignment horizontal="right" vertical="center"/>
    </xf>
    <xf numFmtId="0" fontId="14" fillId="3" borderId="145" xfId="0" applyFont="1" applyFill="1" applyBorder="1" applyAlignment="1">
      <alignment horizontal="left" vertical="center" wrapText="1"/>
    </xf>
    <xf numFmtId="0" fontId="6" fillId="3" borderId="136" xfId="2" applyFont="1" applyFill="1" applyBorder="1" applyAlignment="1">
      <alignment horizontal="right" vertical="center"/>
    </xf>
    <xf numFmtId="0" fontId="14" fillId="4" borderId="142" xfId="2" applyFont="1" applyFill="1" applyBorder="1" applyAlignment="1" applyProtection="1">
      <alignment horizontal="right" vertical="center"/>
      <protection locked="0"/>
    </xf>
    <xf numFmtId="0" fontId="14" fillId="0" borderId="145" xfId="2" quotePrefix="1" applyFont="1" applyBorder="1" applyAlignment="1" applyProtection="1">
      <alignment horizontal="left" vertical="center"/>
      <protection locked="0"/>
    </xf>
    <xf numFmtId="0" fontId="3" fillId="3" borderId="117" xfId="2" applyFill="1" applyBorder="1" applyAlignment="1">
      <alignment vertical="center" wrapText="1"/>
    </xf>
    <xf numFmtId="0" fontId="3" fillId="3" borderId="161" xfId="2" applyFill="1" applyBorder="1" applyAlignment="1">
      <alignment vertical="center"/>
    </xf>
    <xf numFmtId="0" fontId="9" fillId="3" borderId="161" xfId="2" applyFont="1" applyFill="1" applyBorder="1"/>
    <xf numFmtId="0" fontId="9" fillId="3" borderId="159" xfId="2" applyFont="1" applyFill="1" applyBorder="1"/>
    <xf numFmtId="0" fontId="6" fillId="3" borderId="161" xfId="2" applyFont="1" applyFill="1" applyBorder="1" applyAlignment="1">
      <alignment vertical="center"/>
    </xf>
    <xf numFmtId="0" fontId="9" fillId="3" borderId="161" xfId="2" applyFont="1" applyFill="1" applyBorder="1" applyAlignment="1">
      <alignment vertical="center"/>
    </xf>
    <xf numFmtId="0" fontId="18" fillId="3" borderId="161" xfId="2" applyFont="1" applyFill="1" applyBorder="1" applyAlignment="1">
      <alignment vertical="center"/>
    </xf>
    <xf numFmtId="0" fontId="33" fillId="3" borderId="161" xfId="2" applyFont="1" applyFill="1" applyBorder="1" applyAlignment="1">
      <alignment vertical="center"/>
    </xf>
    <xf numFmtId="0" fontId="3" fillId="3" borderId="161" xfId="2" applyFill="1" applyBorder="1" applyAlignment="1">
      <alignment horizontal="center" vertical="center" wrapText="1"/>
    </xf>
    <xf numFmtId="0" fontId="3" fillId="2" borderId="158" xfId="2" applyFill="1" applyBorder="1" applyAlignment="1" applyProtection="1">
      <alignment horizontal="left" vertical="center" wrapText="1"/>
      <protection locked="0"/>
    </xf>
    <xf numFmtId="0" fontId="9" fillId="4" borderId="161" xfId="2" applyFont="1" applyFill="1" applyBorder="1" applyAlignment="1" applyProtection="1">
      <alignment horizontal="left" vertical="center" indent="1"/>
      <protection locked="0"/>
    </xf>
    <xf numFmtId="0" fontId="9" fillId="3" borderId="158" xfId="2" applyFont="1" applyFill="1" applyBorder="1" applyAlignment="1">
      <alignment vertical="center"/>
    </xf>
    <xf numFmtId="3" fontId="13" fillId="8" borderId="144" xfId="2" applyNumberFormat="1" applyFont="1" applyFill="1" applyBorder="1" applyAlignment="1">
      <alignment vertical="top" wrapText="1"/>
    </xf>
    <xf numFmtId="3" fontId="13" fillId="8" borderId="162" xfId="2" applyNumberFormat="1" applyFont="1" applyFill="1" applyBorder="1" applyAlignment="1">
      <alignment vertical="top" wrapText="1"/>
    </xf>
    <xf numFmtId="3" fontId="13" fillId="3" borderId="163" xfId="2" applyNumberFormat="1" applyFont="1" applyFill="1" applyBorder="1" applyAlignment="1">
      <alignment vertical="top" wrapText="1"/>
    </xf>
    <xf numFmtId="3" fontId="13" fillId="8" borderId="164" xfId="2" applyNumberFormat="1" applyFont="1" applyFill="1" applyBorder="1" applyAlignment="1">
      <alignment vertical="top" wrapText="1"/>
    </xf>
    <xf numFmtId="0" fontId="6" fillId="3" borderId="163" xfId="0" applyFont="1" applyFill="1" applyBorder="1" applyAlignment="1">
      <alignment vertical="center"/>
    </xf>
    <xf numFmtId="0" fontId="3" fillId="2" borderId="163" xfId="4" applyFill="1" applyBorder="1" applyAlignment="1" applyProtection="1">
      <alignment horizontal="left" vertical="center" wrapText="1"/>
      <protection locked="0"/>
    </xf>
    <xf numFmtId="0" fontId="14" fillId="3" borderId="163" xfId="2" applyFont="1" applyFill="1" applyBorder="1" applyAlignment="1">
      <alignment vertical="top"/>
    </xf>
    <xf numFmtId="0" fontId="14" fillId="3" borderId="163" xfId="2" quotePrefix="1" applyFont="1" applyFill="1" applyBorder="1" applyAlignment="1">
      <alignment vertical="top"/>
    </xf>
    <xf numFmtId="0" fontId="13" fillId="3" borderId="165" xfId="2" applyFont="1" applyFill="1" applyBorder="1" applyAlignment="1">
      <alignment horizontal="center" vertical="top" wrapText="1"/>
    </xf>
    <xf numFmtId="0" fontId="13" fillId="3" borderId="166" xfId="2" applyFont="1" applyFill="1" applyBorder="1" applyAlignment="1">
      <alignment horizontal="center" vertical="top" wrapText="1"/>
    </xf>
    <xf numFmtId="0" fontId="6" fillId="3" borderId="167" xfId="2" applyFont="1" applyFill="1" applyBorder="1" applyAlignment="1">
      <alignment horizontal="center" vertical="center" wrapText="1"/>
    </xf>
    <xf numFmtId="3" fontId="13" fillId="2" borderId="168" xfId="2" applyNumberFormat="1" applyFont="1" applyFill="1" applyBorder="1" applyAlignment="1" applyProtection="1">
      <alignment vertical="top" wrapText="1"/>
      <protection locked="0"/>
    </xf>
    <xf numFmtId="3" fontId="13" fillId="0" borderId="168" xfId="2" applyNumberFormat="1" applyFont="1" applyBorder="1" applyAlignment="1" applyProtection="1">
      <alignment vertical="top" wrapText="1"/>
      <protection locked="0"/>
    </xf>
    <xf numFmtId="3" fontId="13" fillId="4" borderId="103" xfId="2" applyNumberFormat="1" applyFont="1" applyFill="1" applyBorder="1" applyAlignment="1" applyProtection="1">
      <alignment vertical="top" wrapText="1"/>
      <protection locked="0"/>
    </xf>
    <xf numFmtId="3" fontId="13" fillId="8" borderId="169" xfId="2" applyNumberFormat="1" applyFont="1" applyFill="1" applyBorder="1" applyAlignment="1">
      <alignment vertical="top" wrapText="1"/>
    </xf>
    <xf numFmtId="3" fontId="13" fillId="3" borderId="170" xfId="2" applyNumberFormat="1" applyFont="1" applyFill="1" applyBorder="1" applyAlignment="1">
      <alignment vertical="top" wrapText="1"/>
    </xf>
    <xf numFmtId="3" fontId="13" fillId="8" borderId="171" xfId="2" applyNumberFormat="1" applyFont="1" applyFill="1" applyBorder="1" applyAlignment="1">
      <alignment vertical="top" wrapText="1"/>
    </xf>
    <xf numFmtId="0" fontId="2" fillId="3" borderId="172" xfId="0" applyFont="1" applyFill="1" applyBorder="1" applyAlignment="1">
      <alignment vertical="center" wrapText="1"/>
    </xf>
    <xf numFmtId="0" fontId="6" fillId="3" borderId="170" xfId="0" applyFont="1" applyFill="1" applyBorder="1" applyAlignment="1">
      <alignment vertical="center"/>
    </xf>
    <xf numFmtId="0" fontId="9" fillId="3" borderId="173" xfId="2" applyFont="1" applyFill="1" applyBorder="1"/>
    <xf numFmtId="0" fontId="9" fillId="3" borderId="172" xfId="2" applyFont="1" applyFill="1" applyBorder="1"/>
    <xf numFmtId="0" fontId="9" fillId="3" borderId="173" xfId="2" applyFont="1" applyFill="1" applyBorder="1" applyAlignment="1">
      <alignment vertical="center"/>
    </xf>
    <xf numFmtId="0" fontId="18" fillId="3" borderId="173" xfId="2" applyFont="1" applyFill="1" applyBorder="1" applyAlignment="1">
      <alignment vertical="center"/>
    </xf>
    <xf numFmtId="0" fontId="33" fillId="3" borderId="173" xfId="2" applyFont="1" applyFill="1" applyBorder="1" applyAlignment="1">
      <alignment vertical="center"/>
    </xf>
    <xf numFmtId="0" fontId="3" fillId="3" borderId="173" xfId="2" applyFill="1" applyBorder="1" applyAlignment="1">
      <alignment vertical="center"/>
    </xf>
    <xf numFmtId="0" fontId="3" fillId="3" borderId="173" xfId="2" applyFill="1" applyBorder="1" applyAlignment="1">
      <alignment horizontal="center" vertical="center"/>
    </xf>
    <xf numFmtId="0" fontId="3" fillId="2" borderId="174" xfId="4" applyFill="1" applyBorder="1" applyAlignment="1" applyProtection="1">
      <alignment horizontal="left" vertical="center" wrapText="1"/>
      <protection locked="0"/>
    </xf>
    <xf numFmtId="0" fontId="3" fillId="4" borderId="173" xfId="2" applyFill="1" applyBorder="1" applyAlignment="1" applyProtection="1">
      <alignment horizontal="left" vertical="center" indent="1"/>
      <protection locked="0"/>
    </xf>
    <xf numFmtId="0" fontId="3" fillId="3" borderId="175" xfId="2" applyFill="1" applyBorder="1" applyAlignment="1">
      <alignment vertical="center"/>
    </xf>
    <xf numFmtId="0" fontId="3" fillId="4" borderId="172" xfId="2" quotePrefix="1" applyFill="1" applyBorder="1" applyAlignment="1">
      <alignment horizontal="center" vertical="center"/>
    </xf>
    <xf numFmtId="0" fontId="14" fillId="3" borderId="170" xfId="2" applyFont="1" applyFill="1" applyBorder="1" applyAlignment="1">
      <alignment vertical="top"/>
    </xf>
    <xf numFmtId="0" fontId="14" fillId="9" borderId="176" xfId="2" applyFont="1" applyFill="1" applyBorder="1" applyAlignment="1" applyProtection="1">
      <alignment horizontal="left" vertical="center"/>
      <protection locked="0"/>
    </xf>
    <xf numFmtId="0" fontId="24" fillId="3" borderId="170" xfId="0" applyFont="1" applyFill="1" applyBorder="1" applyAlignment="1">
      <alignment vertical="center"/>
    </xf>
    <xf numFmtId="0" fontId="24" fillId="3" borderId="142" xfId="0" applyFont="1" applyFill="1" applyBorder="1" applyAlignment="1">
      <alignment vertical="center"/>
    </xf>
    <xf numFmtId="0" fontId="14" fillId="3" borderId="176" xfId="0" applyFont="1" applyFill="1" applyBorder="1" applyAlignment="1">
      <alignment horizontal="left" vertical="center" wrapText="1"/>
    </xf>
    <xf numFmtId="0" fontId="14" fillId="3" borderId="170" xfId="2" quotePrefix="1" applyFont="1" applyFill="1" applyBorder="1" applyAlignment="1">
      <alignment vertical="top"/>
    </xf>
    <xf numFmtId="0" fontId="14" fillId="4" borderId="176" xfId="2" applyFont="1" applyFill="1" applyBorder="1" applyAlignment="1">
      <alignment vertical="center"/>
    </xf>
    <xf numFmtId="0" fontId="14" fillId="4" borderId="176" xfId="0" applyFont="1" applyFill="1" applyBorder="1" applyAlignment="1" applyProtection="1">
      <alignment vertical="center" wrapText="1"/>
      <protection locked="0"/>
    </xf>
    <xf numFmtId="49" fontId="14" fillId="4" borderId="176" xfId="2" applyNumberFormat="1" applyFont="1" applyFill="1" applyBorder="1" applyAlignment="1" applyProtection="1">
      <alignment horizontal="left" vertical="center" indent="1"/>
      <protection locked="0"/>
    </xf>
    <xf numFmtId="0" fontId="6" fillId="3" borderId="173" xfId="2" applyFont="1" applyFill="1" applyBorder="1" applyAlignment="1">
      <alignment horizontal="center" vertical="center" wrapText="1"/>
    </xf>
    <xf numFmtId="0" fontId="13" fillId="3" borderId="175" xfId="2" applyFont="1" applyFill="1" applyBorder="1" applyAlignment="1">
      <alignment horizontal="center" vertical="center" wrapText="1"/>
    </xf>
    <xf numFmtId="0" fontId="14" fillId="3" borderId="13" xfId="2" applyFont="1" applyFill="1" applyBorder="1" applyAlignment="1">
      <alignment horizontal="center" vertical="center" wrapText="1"/>
    </xf>
    <xf numFmtId="49" fontId="13" fillId="4" borderId="176" xfId="2" applyNumberFormat="1" applyFont="1" applyFill="1" applyBorder="1" applyAlignment="1" applyProtection="1">
      <alignment horizontal="center" vertical="center" wrapText="1"/>
      <protection locked="0"/>
    </xf>
    <xf numFmtId="0" fontId="13" fillId="3" borderId="169" xfId="2" applyFont="1" applyFill="1" applyBorder="1" applyAlignment="1">
      <alignment vertical="center" wrapText="1"/>
    </xf>
    <xf numFmtId="0" fontId="14" fillId="3" borderId="177" xfId="2" applyFont="1" applyFill="1" applyBorder="1" applyAlignment="1">
      <alignment horizontal="center" vertical="center" wrapText="1"/>
    </xf>
    <xf numFmtId="0" fontId="6" fillId="3" borderId="178" xfId="2" applyFont="1" applyFill="1" applyBorder="1" applyAlignment="1">
      <alignment horizontal="left" vertical="center" wrapText="1"/>
    </xf>
    <xf numFmtId="0" fontId="6" fillId="3" borderId="176" xfId="2" applyFont="1" applyFill="1" applyBorder="1" applyAlignment="1">
      <alignment horizontal="left" vertical="center" wrapText="1"/>
    </xf>
    <xf numFmtId="0" fontId="13" fillId="3" borderId="179" xfId="2" applyFont="1" applyFill="1" applyBorder="1" applyAlignment="1">
      <alignment vertical="center" wrapText="1"/>
    </xf>
    <xf numFmtId="0" fontId="13" fillId="3" borderId="180" xfId="2" applyFont="1" applyFill="1" applyBorder="1" applyAlignment="1">
      <alignment vertical="center" wrapText="1"/>
    </xf>
    <xf numFmtId="0" fontId="13" fillId="3" borderId="181" xfId="2" applyFont="1" applyFill="1" applyBorder="1" applyAlignment="1">
      <alignment vertical="center" wrapText="1"/>
    </xf>
    <xf numFmtId="49" fontId="13" fillId="4" borderId="182" xfId="2" applyNumberFormat="1" applyFont="1" applyFill="1" applyBorder="1" applyAlignment="1" applyProtection="1">
      <alignment vertical="center" wrapText="1"/>
      <protection locked="0"/>
    </xf>
    <xf numFmtId="4" fontId="13" fillId="4" borderId="182" xfId="2" applyNumberFormat="1" applyFont="1" applyFill="1" applyBorder="1" applyAlignment="1" applyProtection="1">
      <alignment vertical="center" wrapText="1"/>
      <protection locked="0"/>
    </xf>
    <xf numFmtId="4" fontId="13" fillId="8" borderId="169" xfId="2" applyNumberFormat="1" applyFont="1" applyFill="1" applyBorder="1" applyAlignment="1" applyProtection="1">
      <alignment vertical="center" wrapText="1"/>
      <protection locked="0"/>
    </xf>
    <xf numFmtId="0" fontId="6" fillId="3" borderId="178" xfId="2" applyFont="1" applyFill="1" applyBorder="1" applyAlignment="1">
      <alignment vertical="center" wrapText="1"/>
    </xf>
    <xf numFmtId="0" fontId="13" fillId="3" borderId="181" xfId="2" applyFont="1" applyFill="1" applyBorder="1" applyAlignment="1">
      <alignment horizontal="center" vertical="center" wrapText="1"/>
    </xf>
    <xf numFmtId="4" fontId="13" fillId="8" borderId="182" xfId="2" applyNumberFormat="1" applyFont="1" applyFill="1" applyBorder="1" applyAlignment="1">
      <alignment vertical="center" wrapText="1"/>
    </xf>
    <xf numFmtId="4" fontId="13" fillId="3" borderId="169" xfId="2" applyNumberFormat="1" applyFont="1" applyFill="1" applyBorder="1" applyAlignment="1">
      <alignment vertical="center" wrapText="1"/>
    </xf>
    <xf numFmtId="0" fontId="6" fillId="3" borderId="174" xfId="0" applyFont="1" applyFill="1" applyBorder="1" applyAlignment="1">
      <alignment vertical="center"/>
    </xf>
    <xf numFmtId="0" fontId="6" fillId="3" borderId="178" xfId="0" applyFont="1" applyFill="1" applyBorder="1" applyAlignment="1">
      <alignment vertical="center"/>
    </xf>
    <xf numFmtId="0" fontId="2" fillId="3" borderId="181" xfId="0" applyFont="1" applyFill="1" applyBorder="1" applyAlignment="1">
      <alignment vertical="center" wrapText="1"/>
    </xf>
    <xf numFmtId="0" fontId="0" fillId="3" borderId="141" xfId="0" applyFill="1" applyBorder="1"/>
    <xf numFmtId="0" fontId="6" fillId="3" borderId="173" xfId="2" applyFont="1" applyFill="1" applyBorder="1" applyAlignment="1">
      <alignment vertical="center"/>
    </xf>
    <xf numFmtId="0" fontId="3" fillId="4" borderId="183" xfId="2" applyFill="1" applyBorder="1" applyAlignment="1" applyProtection="1">
      <alignment horizontal="left" vertical="center" indent="1"/>
      <protection locked="0"/>
    </xf>
    <xf numFmtId="49" fontId="22" fillId="3" borderId="141" xfId="2" applyNumberFormat="1" applyFont="1" applyFill="1" applyBorder="1"/>
    <xf numFmtId="49" fontId="22" fillId="3" borderId="181" xfId="2" applyNumberFormat="1" applyFont="1" applyFill="1" applyBorder="1"/>
    <xf numFmtId="0" fontId="14" fillId="9" borderId="182" xfId="2" applyFont="1" applyFill="1" applyBorder="1" applyAlignment="1" applyProtection="1">
      <alignment horizontal="left" vertical="center"/>
      <protection locked="0"/>
    </xf>
    <xf numFmtId="0" fontId="24" fillId="3" borderId="141" xfId="0" applyFont="1" applyFill="1" applyBorder="1" applyAlignment="1">
      <alignment vertical="center"/>
    </xf>
    <xf numFmtId="0" fontId="14" fillId="3" borderId="182" xfId="0" applyFont="1" applyFill="1" applyBorder="1" applyAlignment="1">
      <alignment horizontal="left" vertical="center" wrapText="1"/>
    </xf>
    <xf numFmtId="0" fontId="14" fillId="4" borderId="182" xfId="2" applyFont="1" applyFill="1" applyBorder="1" applyProtection="1">
      <protection locked="0"/>
    </xf>
    <xf numFmtId="0" fontId="14" fillId="4" borderId="182" xfId="0" applyFont="1" applyFill="1" applyBorder="1" applyAlignment="1" applyProtection="1">
      <alignment vertical="center" wrapText="1"/>
      <protection locked="0"/>
    </xf>
    <xf numFmtId="49" fontId="14" fillId="4" borderId="182" xfId="2" applyNumberFormat="1" applyFont="1" applyFill="1" applyBorder="1" applyAlignment="1" applyProtection="1">
      <alignment vertical="center"/>
      <protection locked="0"/>
    </xf>
    <xf numFmtId="0" fontId="13" fillId="3" borderId="166" xfId="2" applyFont="1" applyFill="1" applyBorder="1" applyAlignment="1">
      <alignment horizontal="center" vertical="center" wrapText="1"/>
    </xf>
    <xf numFmtId="0" fontId="13" fillId="3" borderId="167" xfId="2" applyFont="1" applyFill="1" applyBorder="1" applyAlignment="1">
      <alignment horizontal="center" vertical="center" wrapText="1"/>
    </xf>
    <xf numFmtId="0" fontId="13" fillId="3" borderId="184" xfId="2" applyFont="1" applyFill="1" applyBorder="1" applyAlignment="1">
      <alignment horizontal="center" vertical="center" wrapText="1"/>
    </xf>
    <xf numFmtId="49" fontId="13" fillId="4" borderId="185" xfId="2" applyNumberFormat="1" applyFont="1" applyFill="1" applyBorder="1" applyAlignment="1" applyProtection="1">
      <alignment horizontal="center" vertical="center" wrapText="1"/>
      <protection locked="0"/>
    </xf>
    <xf numFmtId="49" fontId="13" fillId="4" borderId="186" xfId="2" applyNumberFormat="1" applyFont="1" applyFill="1" applyBorder="1" applyAlignment="1" applyProtection="1">
      <alignment horizontal="center" vertical="center" wrapText="1"/>
      <protection locked="0"/>
    </xf>
    <xf numFmtId="0" fontId="13" fillId="3" borderId="187" xfId="2" applyFont="1" applyFill="1" applyBorder="1" applyAlignment="1">
      <alignment horizontal="center" vertical="center" wrapText="1"/>
    </xf>
    <xf numFmtId="170" fontId="13" fillId="4" borderId="188" xfId="2" applyNumberFormat="1" applyFont="1" applyFill="1" applyBorder="1" applyAlignment="1" applyProtection="1">
      <alignment horizontal="center" vertical="center" wrapText="1"/>
      <protection locked="0"/>
    </xf>
    <xf numFmtId="170" fontId="13" fillId="4" borderId="188" xfId="1" applyNumberFormat="1" applyFont="1" applyFill="1" applyBorder="1" applyAlignment="1" applyProtection="1">
      <alignment horizontal="center" vertical="center" wrapText="1"/>
      <protection locked="0"/>
    </xf>
    <xf numFmtId="170" fontId="13" fillId="4" borderId="172" xfId="1" applyNumberFormat="1" applyFont="1" applyFill="1" applyBorder="1" applyAlignment="1" applyProtection="1">
      <alignment horizontal="center" vertical="center" wrapText="1"/>
      <protection locked="0"/>
    </xf>
    <xf numFmtId="170" fontId="13" fillId="0" borderId="188" xfId="2" applyNumberFormat="1" applyFont="1" applyBorder="1" applyAlignment="1" applyProtection="1">
      <alignment horizontal="center" vertical="center" wrapText="1"/>
      <protection locked="0"/>
    </xf>
    <xf numFmtId="170" fontId="13" fillId="0" borderId="172" xfId="2" applyNumberFormat="1" applyFont="1" applyBorder="1" applyAlignment="1" applyProtection="1">
      <alignment horizontal="center" vertical="center" wrapText="1"/>
      <protection locked="0"/>
    </xf>
    <xf numFmtId="0" fontId="3" fillId="3" borderId="173" xfId="2" applyFill="1" applyBorder="1" applyAlignment="1">
      <alignment horizontal="center" vertical="center" wrapText="1"/>
    </xf>
    <xf numFmtId="0" fontId="3" fillId="2" borderId="174" xfId="2" applyFill="1" applyBorder="1" applyAlignment="1" applyProtection="1">
      <alignment horizontal="left" vertical="center" wrapText="1"/>
      <protection locked="0"/>
    </xf>
    <xf numFmtId="0" fontId="9" fillId="4" borderId="173" xfId="2" applyFont="1" applyFill="1" applyBorder="1" applyAlignment="1" applyProtection="1">
      <alignment horizontal="left" vertical="center" indent="1"/>
      <protection locked="0"/>
    </xf>
    <xf numFmtId="0" fontId="9" fillId="3" borderId="174" xfId="2" applyFont="1" applyFill="1" applyBorder="1" applyAlignment="1">
      <alignment vertical="center"/>
    </xf>
    <xf numFmtId="0" fontId="14" fillId="9" borderId="163" xfId="2" applyFont="1" applyFill="1" applyBorder="1" applyAlignment="1" applyProtection="1">
      <alignment horizontal="left" vertical="center"/>
      <protection locked="0"/>
    </xf>
    <xf numFmtId="0" fontId="14" fillId="3" borderId="163" xfId="0" applyFont="1" applyFill="1" applyBorder="1" applyAlignment="1">
      <alignment horizontal="left" vertical="center" wrapText="1"/>
    </xf>
    <xf numFmtId="169" fontId="14" fillId="4" borderId="163" xfId="2" applyNumberFormat="1" applyFont="1" applyFill="1" applyBorder="1" applyAlignment="1" applyProtection="1">
      <alignment horizontal="left" vertical="center"/>
      <protection locked="0"/>
    </xf>
    <xf numFmtId="0" fontId="22" fillId="4" borderId="163" xfId="2" applyFont="1" applyFill="1" applyBorder="1" applyAlignment="1" applyProtection="1">
      <alignment horizontal="center" vertical="top" wrapText="1"/>
      <protection locked="0"/>
    </xf>
    <xf numFmtId="0" fontId="13" fillId="2" borderId="85" xfId="2" applyFont="1" applyFill="1" applyBorder="1" applyAlignment="1">
      <alignment vertical="top" wrapText="1"/>
    </xf>
    <xf numFmtId="3" fontId="13" fillId="4" borderId="189" xfId="2" applyNumberFormat="1" applyFont="1" applyFill="1" applyBorder="1" applyAlignment="1" applyProtection="1">
      <alignment vertical="top" wrapText="1"/>
      <protection locked="0"/>
    </xf>
    <xf numFmtId="3" fontId="13" fillId="3" borderId="189" xfId="2" applyNumberFormat="1" applyFont="1" applyFill="1" applyBorder="1" applyAlignment="1">
      <alignment vertical="top" wrapText="1"/>
    </xf>
    <xf numFmtId="3" fontId="13" fillId="8" borderId="190" xfId="2" applyNumberFormat="1" applyFont="1" applyFill="1" applyBorder="1" applyAlignment="1">
      <alignment vertical="top" wrapText="1"/>
    </xf>
    <xf numFmtId="3" fontId="13" fillId="8" borderId="191" xfId="2" applyNumberFormat="1" applyFont="1" applyFill="1" applyBorder="1" applyAlignment="1">
      <alignment vertical="top" wrapText="1"/>
    </xf>
    <xf numFmtId="0" fontId="6" fillId="3" borderId="192" xfId="0" applyFont="1" applyFill="1" applyBorder="1" applyAlignment="1">
      <alignment vertical="center"/>
    </xf>
    <xf numFmtId="0" fontId="2" fillId="3" borderId="192" xfId="0" applyFont="1" applyFill="1" applyBorder="1" applyAlignment="1">
      <alignment vertical="center" wrapText="1"/>
    </xf>
    <xf numFmtId="0" fontId="0" fillId="3" borderId="192" xfId="0" applyFill="1" applyBorder="1"/>
    <xf numFmtId="49" fontId="22" fillId="3" borderId="192" xfId="2" applyNumberFormat="1" applyFont="1" applyFill="1" applyBorder="1"/>
    <xf numFmtId="3" fontId="13" fillId="4" borderId="191" xfId="2" applyNumberFormat="1" applyFont="1" applyFill="1" applyBorder="1" applyAlignment="1" applyProtection="1">
      <alignment vertical="top" wrapText="1"/>
      <protection locked="0"/>
    </xf>
    <xf numFmtId="3" fontId="13" fillId="3" borderId="191" xfId="2" applyNumberFormat="1" applyFont="1" applyFill="1" applyBorder="1" applyAlignment="1">
      <alignment vertical="top" wrapText="1"/>
    </xf>
    <xf numFmtId="3" fontId="13" fillId="4" borderId="193" xfId="2" applyNumberFormat="1" applyFont="1" applyFill="1" applyBorder="1" applyAlignment="1" applyProtection="1">
      <alignment vertical="top" wrapText="1"/>
      <protection locked="0"/>
    </xf>
    <xf numFmtId="3" fontId="13" fillId="8" borderId="194" xfId="2" applyNumberFormat="1" applyFont="1" applyFill="1" applyBorder="1" applyAlignment="1">
      <alignment vertical="top" wrapText="1"/>
    </xf>
    <xf numFmtId="0" fontId="6" fillId="3" borderId="132" xfId="0" applyFont="1" applyFill="1" applyBorder="1" applyAlignment="1">
      <alignment vertical="center"/>
    </xf>
    <xf numFmtId="0" fontId="6" fillId="3" borderId="134" xfId="0" applyFont="1" applyFill="1" applyBorder="1" applyAlignment="1">
      <alignment vertical="center" wrapText="1"/>
    </xf>
    <xf numFmtId="0" fontId="6" fillId="3" borderId="192" xfId="0" applyFont="1" applyFill="1" applyBorder="1" applyAlignment="1">
      <alignment vertical="center" wrapText="1"/>
    </xf>
    <xf numFmtId="0" fontId="6" fillId="3" borderId="133" xfId="0" applyFont="1" applyFill="1" applyBorder="1" applyAlignment="1">
      <alignment vertical="center" wrapText="1"/>
    </xf>
    <xf numFmtId="0" fontId="21" fillId="3" borderId="173" xfId="0" applyFont="1" applyFill="1" applyBorder="1" applyAlignment="1">
      <alignment vertical="center" wrapText="1"/>
    </xf>
    <xf numFmtId="0" fontId="51" fillId="3" borderId="183" xfId="0" quotePrefix="1" applyFont="1" applyFill="1" applyBorder="1" applyAlignment="1">
      <alignment horizontal="center" vertical="center"/>
    </xf>
    <xf numFmtId="0" fontId="32" fillId="3" borderId="183" xfId="0" quotePrefix="1" applyFont="1" applyFill="1" applyBorder="1" applyAlignment="1">
      <alignment horizontal="center" vertical="center"/>
    </xf>
    <xf numFmtId="0" fontId="3" fillId="4" borderId="173" xfId="0" applyFont="1" applyFill="1" applyBorder="1" applyAlignment="1" applyProtection="1">
      <alignment horizontal="center" vertical="center" wrapText="1"/>
      <protection locked="0"/>
    </xf>
    <xf numFmtId="0" fontId="3" fillId="4" borderId="173" xfId="0" quotePrefix="1" applyFont="1" applyFill="1" applyBorder="1" applyAlignment="1" applyProtection="1">
      <alignment vertical="center" wrapText="1"/>
      <protection locked="0"/>
    </xf>
    <xf numFmtId="0" fontId="12" fillId="3" borderId="192" xfId="0" applyFont="1" applyFill="1" applyBorder="1" applyAlignment="1">
      <alignment horizontal="right" vertical="center" wrapText="1"/>
    </xf>
    <xf numFmtId="0" fontId="12" fillId="3" borderId="192" xfId="0" applyFont="1" applyFill="1" applyBorder="1" applyAlignment="1">
      <alignment vertical="center" wrapText="1"/>
    </xf>
    <xf numFmtId="0" fontId="14" fillId="3" borderId="134" xfId="0" applyFont="1" applyFill="1" applyBorder="1" applyAlignment="1">
      <alignment horizontal="right" vertical="center"/>
    </xf>
    <xf numFmtId="0" fontId="6" fillId="3" borderId="195" xfId="0" applyFont="1" applyFill="1" applyBorder="1" applyAlignment="1">
      <alignment horizontal="right" vertical="center"/>
    </xf>
    <xf numFmtId="0" fontId="14" fillId="3" borderId="135" xfId="0" applyFont="1" applyFill="1" applyBorder="1" applyAlignment="1">
      <alignment horizontal="right" vertical="center" wrapText="1"/>
    </xf>
    <xf numFmtId="0" fontId="6" fillId="3" borderId="193" xfId="0" applyFont="1" applyFill="1" applyBorder="1" applyAlignment="1">
      <alignment vertical="center"/>
    </xf>
    <xf numFmtId="0" fontId="14" fillId="4" borderId="134" xfId="0" applyFont="1" applyFill="1" applyBorder="1" applyAlignment="1" applyProtection="1">
      <alignment vertical="center"/>
      <protection locked="0"/>
    </xf>
    <xf numFmtId="0" fontId="13" fillId="4" borderId="193" xfId="0" applyFont="1" applyFill="1" applyBorder="1" applyAlignment="1" applyProtection="1">
      <alignment vertical="center"/>
      <protection locked="0"/>
    </xf>
    <xf numFmtId="0" fontId="14" fillId="3" borderId="195" xfId="0" applyFont="1" applyFill="1" applyBorder="1" applyAlignment="1">
      <alignment horizontal="left" vertical="center"/>
    </xf>
    <xf numFmtId="0" fontId="14" fillId="4" borderId="135" xfId="0" applyFont="1" applyFill="1" applyBorder="1" applyAlignment="1" applyProtection="1">
      <alignment vertical="center" wrapText="1"/>
      <protection locked="0"/>
    </xf>
    <xf numFmtId="0" fontId="3" fillId="3" borderId="196" xfId="0" applyFont="1" applyFill="1" applyBorder="1" applyAlignment="1">
      <alignment vertical="center"/>
    </xf>
    <xf numFmtId="0" fontId="14" fillId="3" borderId="134" xfId="0" applyFont="1" applyFill="1" applyBorder="1" applyAlignment="1">
      <alignment horizontal="left" vertical="center"/>
    </xf>
    <xf numFmtId="0" fontId="14" fillId="3" borderId="175" xfId="0" quotePrefix="1" applyFont="1" applyFill="1" applyBorder="1" applyAlignment="1">
      <alignment horizontal="center" vertical="center" wrapText="1"/>
    </xf>
    <xf numFmtId="0" fontId="13" fillId="4" borderId="135" xfId="0" applyFont="1" applyFill="1" applyBorder="1" applyAlignment="1" applyProtection="1">
      <alignment vertical="center"/>
      <protection locked="0"/>
    </xf>
    <xf numFmtId="0" fontId="13" fillId="4" borderId="134" xfId="0" applyFont="1" applyFill="1" applyBorder="1" applyAlignment="1" applyProtection="1">
      <alignment vertical="center" wrapText="1"/>
      <protection locked="0"/>
    </xf>
    <xf numFmtId="0" fontId="13" fillId="0" borderId="134" xfId="0" applyFont="1" applyBorder="1" applyAlignment="1" applyProtection="1">
      <alignment horizontal="center" vertical="center" wrapText="1"/>
      <protection locked="0"/>
    </xf>
    <xf numFmtId="0" fontId="6" fillId="3" borderId="197" xfId="0" applyFont="1" applyFill="1" applyBorder="1" applyAlignment="1">
      <alignment vertical="center"/>
    </xf>
    <xf numFmtId="0" fontId="2" fillId="3" borderId="195" xfId="0" applyFont="1" applyFill="1" applyBorder="1" applyAlignment="1">
      <alignment vertical="center" wrapText="1"/>
    </xf>
    <xf numFmtId="0" fontId="2" fillId="3" borderId="197" xfId="0" applyFont="1" applyFill="1" applyBorder="1" applyAlignment="1">
      <alignment vertical="center" wrapText="1"/>
    </xf>
    <xf numFmtId="0" fontId="0" fillId="3" borderId="197" xfId="0" applyFill="1" applyBorder="1"/>
    <xf numFmtId="49" fontId="22" fillId="3" borderId="197" xfId="2" applyNumberFormat="1" applyFont="1" applyFill="1" applyBorder="1"/>
    <xf numFmtId="49" fontId="22" fillId="3" borderId="195" xfId="2" applyNumberFormat="1" applyFont="1" applyFill="1" applyBorder="1"/>
    <xf numFmtId="0" fontId="14" fillId="9" borderId="135" xfId="2" applyFont="1" applyFill="1" applyBorder="1" applyAlignment="1" applyProtection="1">
      <alignment horizontal="left" vertical="center"/>
      <protection locked="0"/>
    </xf>
    <xf numFmtId="0" fontId="14" fillId="3" borderId="135" xfId="0" applyFont="1" applyFill="1" applyBorder="1" applyAlignment="1">
      <alignment horizontal="left" vertical="center" wrapText="1"/>
    </xf>
    <xf numFmtId="169" fontId="14" fillId="4" borderId="135" xfId="2" applyNumberFormat="1" applyFont="1" applyFill="1" applyBorder="1" applyAlignment="1" applyProtection="1">
      <alignment horizontal="left" vertical="center"/>
      <protection locked="0"/>
    </xf>
    <xf numFmtId="3" fontId="13" fillId="4" borderId="198" xfId="2" applyNumberFormat="1" applyFont="1" applyFill="1" applyBorder="1" applyAlignment="1" applyProtection="1">
      <alignment vertical="top" wrapText="1"/>
      <protection locked="0"/>
    </xf>
    <xf numFmtId="3" fontId="13" fillId="8" borderId="199" xfId="2" applyNumberFormat="1" applyFont="1" applyFill="1" applyBorder="1" applyAlignment="1">
      <alignment vertical="top" wrapText="1"/>
    </xf>
    <xf numFmtId="0" fontId="6" fillId="3" borderId="195" xfId="0" applyFont="1" applyFill="1" applyBorder="1" applyAlignment="1">
      <alignment vertical="center"/>
    </xf>
    <xf numFmtId="0" fontId="6" fillId="3" borderId="197" xfId="0" applyFont="1" applyFill="1" applyBorder="1" applyAlignment="1">
      <alignment vertical="center" wrapText="1"/>
    </xf>
    <xf numFmtId="0" fontId="6" fillId="3" borderId="56" xfId="0" applyFont="1" applyFill="1" applyBorder="1" applyAlignment="1">
      <alignment vertical="center" wrapText="1"/>
    </xf>
    <xf numFmtId="0" fontId="21" fillId="3" borderId="56" xfId="0" applyFont="1" applyFill="1" applyBorder="1" applyAlignment="1">
      <alignment vertical="center" wrapText="1"/>
    </xf>
    <xf numFmtId="0" fontId="12" fillId="3" borderId="56" xfId="0" applyFont="1" applyFill="1" applyBorder="1" applyAlignment="1">
      <alignment vertical="center" wrapText="1"/>
    </xf>
    <xf numFmtId="0" fontId="12" fillId="3" borderId="197" xfId="0" applyFont="1" applyFill="1" applyBorder="1" applyAlignment="1">
      <alignment horizontal="right" vertical="center" wrapText="1"/>
    </xf>
    <xf numFmtId="0" fontId="12" fillId="3" borderId="197" xfId="0" applyFont="1" applyFill="1" applyBorder="1" applyAlignment="1">
      <alignment vertical="center" wrapText="1"/>
    </xf>
    <xf numFmtId="0" fontId="6" fillId="3" borderId="198" xfId="0" applyFont="1" applyFill="1" applyBorder="1" applyAlignment="1">
      <alignment vertical="center"/>
    </xf>
    <xf numFmtId="0" fontId="13" fillId="4" borderId="198" xfId="0" applyFont="1" applyFill="1" applyBorder="1" applyAlignment="1" applyProtection="1">
      <alignment vertical="center"/>
      <protection locked="0"/>
    </xf>
    <xf numFmtId="0" fontId="3" fillId="3" borderId="200" xfId="0" applyFont="1" applyFill="1" applyBorder="1" applyAlignment="1">
      <alignment vertical="center"/>
    </xf>
    <xf numFmtId="0" fontId="6" fillId="3" borderId="201" xfId="0" applyFont="1" applyFill="1" applyBorder="1" applyAlignment="1">
      <alignment vertical="center"/>
    </xf>
    <xf numFmtId="0" fontId="2" fillId="3" borderId="201" xfId="0" applyFont="1" applyFill="1" applyBorder="1" applyAlignment="1">
      <alignment vertical="center" wrapText="1"/>
    </xf>
    <xf numFmtId="0" fontId="0" fillId="3" borderId="201" xfId="0" applyFill="1" applyBorder="1"/>
    <xf numFmtId="49" fontId="22" fillId="3" borderId="201" xfId="2" applyNumberFormat="1" applyFont="1" applyFill="1" applyBorder="1"/>
    <xf numFmtId="49" fontId="22" fillId="4" borderId="202" xfId="2" applyNumberFormat="1" applyFont="1" applyFill="1" applyBorder="1" applyAlignment="1" applyProtection="1">
      <alignment horizontal="center" vertical="top" wrapText="1"/>
      <protection locked="0"/>
    </xf>
    <xf numFmtId="49" fontId="22" fillId="4" borderId="203" xfId="2" applyNumberFormat="1" applyFont="1" applyFill="1" applyBorder="1" applyAlignment="1" applyProtection="1">
      <alignment horizontal="center" vertical="top" wrapText="1"/>
      <protection locked="0"/>
    </xf>
    <xf numFmtId="0" fontId="22" fillId="4" borderId="135" xfId="2" applyFont="1" applyFill="1" applyBorder="1" applyAlignment="1" applyProtection="1">
      <alignment horizontal="center" vertical="top" wrapText="1"/>
      <protection locked="0"/>
    </xf>
    <xf numFmtId="0" fontId="22" fillId="4" borderId="134" xfId="2" applyFont="1" applyFill="1" applyBorder="1" applyAlignment="1" applyProtection="1">
      <alignment horizontal="center" vertical="top" wrapText="1"/>
      <protection locked="0"/>
    </xf>
    <xf numFmtId="0" fontId="13" fillId="2" borderId="195" xfId="2" applyFont="1" applyFill="1" applyBorder="1" applyAlignment="1">
      <alignment vertical="top" wrapText="1"/>
    </xf>
    <xf numFmtId="3" fontId="13" fillId="0" borderId="203" xfId="2" applyNumberFormat="1" applyFont="1" applyBorder="1" applyAlignment="1" applyProtection="1">
      <alignment vertical="top" wrapText="1"/>
      <protection locked="0"/>
    </xf>
    <xf numFmtId="3" fontId="13" fillId="0" borderId="204" xfId="2" applyNumberFormat="1" applyFont="1" applyBorder="1" applyAlignment="1" applyProtection="1">
      <alignment vertical="top" wrapText="1"/>
      <protection locked="0"/>
    </xf>
    <xf numFmtId="3" fontId="13" fillId="3" borderId="204" xfId="2" applyNumberFormat="1" applyFont="1" applyFill="1" applyBorder="1" applyAlignment="1">
      <alignment vertical="top" wrapText="1"/>
    </xf>
    <xf numFmtId="3" fontId="13" fillId="2" borderId="205" xfId="2" applyNumberFormat="1" applyFont="1" applyFill="1" applyBorder="1" applyAlignment="1" applyProtection="1">
      <alignment vertical="top" wrapText="1"/>
      <protection locked="0"/>
    </xf>
    <xf numFmtId="3" fontId="13" fillId="4" borderId="134" xfId="2" applyNumberFormat="1" applyFont="1" applyFill="1" applyBorder="1" applyAlignment="1" applyProtection="1">
      <alignment vertical="top" wrapText="1"/>
      <protection locked="0"/>
    </xf>
    <xf numFmtId="0" fontId="6" fillId="3" borderId="206" xfId="0" applyFont="1" applyFill="1" applyBorder="1" applyAlignment="1">
      <alignment vertical="center" wrapText="1"/>
    </xf>
    <xf numFmtId="0" fontId="6" fillId="3" borderId="206" xfId="0" applyFont="1" applyFill="1" applyBorder="1" applyAlignment="1">
      <alignment vertical="center"/>
    </xf>
    <xf numFmtId="0" fontId="12" fillId="3" borderId="206" xfId="0" applyFont="1" applyFill="1" applyBorder="1" applyAlignment="1">
      <alignment horizontal="right" vertical="center" wrapText="1"/>
    </xf>
    <xf numFmtId="0" fontId="12" fillId="3" borderId="206" xfId="0" applyFont="1" applyFill="1" applyBorder="1" applyAlignment="1">
      <alignment vertical="center" wrapText="1"/>
    </xf>
    <xf numFmtId="0" fontId="14" fillId="3" borderId="163" xfId="0" applyFont="1" applyFill="1" applyBorder="1" applyAlignment="1">
      <alignment horizontal="right" vertical="center" wrapText="1"/>
    </xf>
    <xf numFmtId="0" fontId="6" fillId="3" borderId="207" xfId="0" applyFont="1" applyFill="1" applyBorder="1" applyAlignment="1">
      <alignment vertical="center"/>
    </xf>
    <xf numFmtId="0" fontId="13" fillId="4" borderId="207" xfId="0" applyFont="1" applyFill="1" applyBorder="1" applyAlignment="1" applyProtection="1">
      <alignment vertical="center"/>
      <protection locked="0"/>
    </xf>
    <xf numFmtId="0" fontId="14" fillId="4" borderId="163" xfId="0" applyFont="1" applyFill="1" applyBorder="1" applyAlignment="1" applyProtection="1">
      <alignment vertical="center" wrapText="1"/>
      <protection locked="0"/>
    </xf>
    <xf numFmtId="0" fontId="3" fillId="3" borderId="208" xfId="0" applyFont="1" applyFill="1" applyBorder="1" applyAlignment="1">
      <alignment vertical="center"/>
    </xf>
    <xf numFmtId="0" fontId="13" fillId="4" borderId="163" xfId="0" applyFont="1" applyFill="1" applyBorder="1" applyAlignment="1" applyProtection="1">
      <alignment vertical="center"/>
      <protection locked="0"/>
    </xf>
    <xf numFmtId="3" fontId="13" fillId="4" borderId="199" xfId="2" applyNumberFormat="1" applyFont="1" applyFill="1" applyBorder="1" applyAlignment="1" applyProtection="1">
      <alignment vertical="top" wrapText="1"/>
      <protection locked="0"/>
    </xf>
    <xf numFmtId="3" fontId="13" fillId="3" borderId="199" xfId="2" applyNumberFormat="1" applyFont="1" applyFill="1" applyBorder="1" applyAlignment="1">
      <alignment vertical="top" wrapText="1"/>
    </xf>
    <xf numFmtId="3" fontId="13" fillId="4" borderId="203" xfId="2" applyNumberFormat="1" applyFont="1" applyFill="1" applyBorder="1" applyAlignment="1" applyProtection="1">
      <alignment vertical="top" wrapText="1"/>
      <protection locked="0"/>
    </xf>
    <xf numFmtId="3" fontId="13" fillId="8" borderId="209" xfId="2" applyNumberFormat="1" applyFont="1" applyFill="1" applyBorder="1" applyAlignment="1">
      <alignment vertical="top" wrapText="1"/>
    </xf>
    <xf numFmtId="3" fontId="13" fillId="4" borderId="207" xfId="2" applyNumberFormat="1" applyFont="1" applyFill="1" applyBorder="1" applyAlignment="1" applyProtection="1">
      <alignment vertical="top" wrapText="1"/>
      <protection locked="0"/>
    </xf>
    <xf numFmtId="3" fontId="13" fillId="8" borderId="210" xfId="2" applyNumberFormat="1" applyFont="1" applyFill="1" applyBorder="1" applyAlignment="1">
      <alignment vertical="top" wrapText="1"/>
    </xf>
    <xf numFmtId="0" fontId="6" fillId="3" borderId="201" xfId="0" applyFont="1" applyFill="1" applyBorder="1" applyAlignment="1">
      <alignment vertical="center" wrapText="1"/>
    </xf>
    <xf numFmtId="0" fontId="12" fillId="3" borderId="201" xfId="0" applyFont="1" applyFill="1" applyBorder="1" applyAlignment="1">
      <alignment horizontal="right" vertical="center" wrapText="1"/>
    </xf>
    <xf numFmtId="0" fontId="12" fillId="3" borderId="201" xfId="0" applyFont="1" applyFill="1" applyBorder="1" applyAlignment="1">
      <alignment vertical="center" wrapText="1"/>
    </xf>
    <xf numFmtId="0" fontId="3" fillId="3" borderId="201" xfId="2" applyFill="1" applyBorder="1" applyAlignment="1">
      <alignment vertical="center"/>
    </xf>
    <xf numFmtId="0" fontId="2" fillId="3" borderId="133" xfId="0" applyFont="1" applyFill="1" applyBorder="1" applyAlignment="1">
      <alignment vertical="center" wrapText="1"/>
    </xf>
    <xf numFmtId="0" fontId="14" fillId="11" borderId="173" xfId="2" applyFont="1" applyFill="1" applyBorder="1" applyAlignment="1">
      <alignment horizontal="left" vertical="center"/>
    </xf>
    <xf numFmtId="0" fontId="51" fillId="11" borderId="173" xfId="2" quotePrefix="1" applyFont="1" applyFill="1" applyBorder="1" applyAlignment="1">
      <alignment horizontal="centerContinuous" vertical="center"/>
    </xf>
    <xf numFmtId="0" fontId="14" fillId="11" borderId="201" xfId="2" applyFont="1" applyFill="1" applyBorder="1" applyAlignment="1">
      <alignment horizontal="left" vertical="center"/>
    </xf>
    <xf numFmtId="0" fontId="14" fillId="11" borderId="207" xfId="2" applyFont="1" applyFill="1" applyBorder="1" applyAlignment="1">
      <alignment horizontal="right" vertical="center"/>
    </xf>
    <xf numFmtId="0" fontId="3" fillId="11" borderId="208" xfId="2" applyFill="1" applyBorder="1"/>
    <xf numFmtId="0" fontId="59" fillId="0" borderId="101" xfId="7" applyFont="1" applyBorder="1" applyAlignment="1">
      <alignment vertical="center" wrapText="1"/>
    </xf>
    <xf numFmtId="172" fontId="61" fillId="0" borderId="101" xfId="7" applyNumberFormat="1" applyFont="1" applyBorder="1" applyAlignment="1">
      <alignment vertical="center" wrapText="1"/>
    </xf>
    <xf numFmtId="172" fontId="59" fillId="0" borderId="101" xfId="7" applyNumberFormat="1" applyFont="1" applyBorder="1" applyAlignment="1">
      <alignment vertical="center" wrapText="1"/>
    </xf>
    <xf numFmtId="0" fontId="59" fillId="2" borderId="101" xfId="7" applyFont="1" applyFill="1" applyBorder="1" applyAlignment="1">
      <alignment vertical="center" wrapText="1"/>
    </xf>
    <xf numFmtId="0" fontId="61" fillId="16" borderId="101" xfId="7" applyFont="1" applyFill="1" applyBorder="1" applyAlignment="1">
      <alignment vertical="center" wrapText="1"/>
    </xf>
    <xf numFmtId="0" fontId="62" fillId="2" borderId="0" xfId="7" applyFont="1" applyFill="1" applyAlignment="1">
      <alignment wrapText="1"/>
    </xf>
    <xf numFmtId="0" fontId="61" fillId="2" borderId="0" xfId="7" applyFont="1" applyFill="1" applyAlignment="1">
      <alignment wrapText="1"/>
    </xf>
    <xf numFmtId="0" fontId="1" fillId="2" borderId="0" xfId="7" applyFill="1" applyAlignment="1">
      <alignment wrapText="1"/>
    </xf>
    <xf numFmtId="0" fontId="61" fillId="2" borderId="0" xfId="7" applyFont="1" applyFill="1" applyBorder="1" applyAlignment="1">
      <alignment wrapText="1"/>
    </xf>
    <xf numFmtId="0" fontId="59" fillId="2" borderId="0" xfId="7" applyFont="1" applyFill="1" applyBorder="1" applyAlignment="1">
      <alignment vertical="center" wrapText="1"/>
    </xf>
    <xf numFmtId="172" fontId="61" fillId="2" borderId="0" xfId="7" applyNumberFormat="1" applyFont="1" applyFill="1" applyBorder="1" applyAlignment="1">
      <alignment vertical="center" wrapText="1"/>
    </xf>
    <xf numFmtId="0" fontId="1" fillId="2" borderId="0" xfId="7" applyFill="1" applyBorder="1" applyAlignment="1">
      <alignment wrapText="1"/>
    </xf>
    <xf numFmtId="172" fontId="59" fillId="2" borderId="0" xfId="7" applyNumberFormat="1" applyFont="1" applyFill="1" applyBorder="1" applyAlignment="1">
      <alignment vertical="center" wrapText="1"/>
    </xf>
    <xf numFmtId="0" fontId="61" fillId="2" borderId="0" xfId="7" applyFont="1" applyFill="1" applyBorder="1" applyAlignment="1">
      <alignment vertical="center" wrapText="1"/>
    </xf>
    <xf numFmtId="0" fontId="63" fillId="17" borderId="209" xfId="2" applyFont="1" applyFill="1" applyBorder="1" applyAlignment="1">
      <alignment horizontal="center" vertical="center" wrapText="1"/>
    </xf>
    <xf numFmtId="0" fontId="63" fillId="17" borderId="209" xfId="2" applyFont="1" applyFill="1" applyBorder="1" applyAlignment="1">
      <alignment horizontal="left" vertical="center" wrapText="1"/>
    </xf>
    <xf numFmtId="4" fontId="63" fillId="17" borderId="209" xfId="2" applyNumberFormat="1" applyFont="1" applyFill="1" applyBorder="1" applyAlignment="1">
      <alignment horizontal="center" vertical="center" wrapText="1"/>
    </xf>
    <xf numFmtId="0" fontId="43" fillId="0" borderId="0" xfId="2" applyFont="1" applyFill="1"/>
    <xf numFmtId="172" fontId="43" fillId="18" borderId="0" xfId="2" applyNumberFormat="1" applyFont="1" applyFill="1"/>
    <xf numFmtId="0" fontId="43" fillId="0" borderId="0" xfId="2" applyFont="1"/>
    <xf numFmtId="0" fontId="13" fillId="0" borderId="98" xfId="2" applyFont="1" applyFill="1" applyBorder="1" applyAlignment="1" applyProtection="1">
      <alignment vertical="top" wrapText="1"/>
      <protection locked="0"/>
    </xf>
    <xf numFmtId="0" fontId="13" fillId="9" borderId="97" xfId="2" applyFont="1" applyFill="1" applyBorder="1" applyAlignment="1" applyProtection="1">
      <alignment vertical="top" wrapText="1"/>
    </xf>
    <xf numFmtId="0" fontId="13" fillId="9" borderId="98" xfId="2" applyFont="1" applyFill="1" applyBorder="1" applyAlignment="1" applyProtection="1">
      <alignment vertical="top" wrapText="1"/>
    </xf>
    <xf numFmtId="4" fontId="50" fillId="7" borderId="144" xfId="2" applyNumberFormat="1" applyFont="1" applyFill="1" applyBorder="1" applyAlignment="1" applyProtection="1">
      <alignment horizontal="right" vertical="top"/>
    </xf>
    <xf numFmtId="0" fontId="13" fillId="0" borderId="98" xfId="2" applyFont="1" applyFill="1" applyBorder="1" applyAlignment="1" applyProtection="1">
      <alignment vertical="top" wrapText="1"/>
    </xf>
    <xf numFmtId="0" fontId="20" fillId="2" borderId="0" xfId="0" applyFont="1" applyFill="1"/>
    <xf numFmtId="0" fontId="61" fillId="16" borderId="101" xfId="7" applyFont="1" applyFill="1" applyBorder="1" applyAlignment="1" applyProtection="1">
      <alignment vertical="center" wrapText="1"/>
      <protection locked="0"/>
    </xf>
    <xf numFmtId="0" fontId="6" fillId="3" borderId="65" xfId="0" applyFont="1" applyFill="1" applyBorder="1" applyAlignment="1" applyProtection="1">
      <alignment horizontal="center" vertical="center"/>
      <protection locked="0"/>
    </xf>
    <xf numFmtId="0" fontId="6" fillId="0" borderId="175" xfId="0" applyFont="1" applyBorder="1" applyAlignment="1">
      <alignment vertical="center"/>
    </xf>
    <xf numFmtId="0" fontId="6" fillId="3" borderId="0" xfId="0" applyFont="1" applyFill="1" applyBorder="1"/>
    <xf numFmtId="0" fontId="6" fillId="3" borderId="209" xfId="0" applyFont="1" applyFill="1" applyBorder="1"/>
    <xf numFmtId="0" fontId="6" fillId="3" borderId="211" xfId="0" applyFont="1" applyFill="1" applyBorder="1"/>
    <xf numFmtId="0" fontId="4" fillId="3" borderId="209" xfId="0" applyFont="1" applyFill="1" applyBorder="1" applyAlignment="1" applyProtection="1">
      <alignment horizontal="center" vertical="center"/>
      <protection locked="0"/>
    </xf>
    <xf numFmtId="0" fontId="4" fillId="3" borderId="211" xfId="0" applyFont="1" applyFill="1" applyBorder="1" applyAlignment="1" applyProtection="1">
      <alignment horizontal="center" vertical="center"/>
      <protection locked="0"/>
    </xf>
    <xf numFmtId="0" fontId="6" fillId="3" borderId="209" xfId="0" applyFont="1" applyFill="1" applyBorder="1" applyAlignment="1" applyProtection="1">
      <alignment horizontal="center" vertical="center"/>
      <protection locked="0"/>
    </xf>
    <xf numFmtId="0" fontId="6" fillId="3" borderId="211" xfId="0" applyFont="1" applyFill="1" applyBorder="1" applyAlignment="1" applyProtection="1">
      <alignment horizontal="center" vertical="center"/>
      <protection locked="0"/>
    </xf>
    <xf numFmtId="0" fontId="6" fillId="3" borderId="64" xfId="0" applyFont="1" applyFill="1" applyBorder="1" applyAlignment="1" applyProtection="1">
      <alignment horizontal="center" vertical="center"/>
      <protection locked="0"/>
    </xf>
    <xf numFmtId="0" fontId="18" fillId="3" borderId="102" xfId="2" applyFont="1" applyFill="1" applyBorder="1" applyAlignment="1">
      <alignment vertical="center"/>
    </xf>
    <xf numFmtId="0" fontId="18" fillId="3" borderId="173" xfId="2" applyFont="1" applyFill="1" applyBorder="1" applyAlignment="1">
      <alignment vertical="center"/>
    </xf>
    <xf numFmtId="49" fontId="22" fillId="4" borderId="212" xfId="2" applyNumberFormat="1" applyFont="1" applyFill="1" applyBorder="1" applyAlignment="1" applyProtection="1">
      <alignment horizontal="center" vertical="top" wrapText="1"/>
      <protection locked="0"/>
    </xf>
    <xf numFmtId="0" fontId="3" fillId="12" borderId="0" xfId="2" applyFill="1"/>
    <xf numFmtId="0" fontId="3" fillId="0" borderId="0" xfId="2" applyFill="1"/>
    <xf numFmtId="0" fontId="43" fillId="2" borderId="0" xfId="2" applyFont="1" applyFill="1"/>
    <xf numFmtId="172" fontId="43" fillId="2" borderId="0" xfId="2" applyNumberFormat="1" applyFont="1" applyFill="1"/>
    <xf numFmtId="1" fontId="13" fillId="8" borderId="27" xfId="1" applyNumberFormat="1" applyFont="1" applyFill="1" applyBorder="1" applyAlignment="1" applyProtection="1">
      <alignment horizontal="center" vertical="center"/>
      <protection locked="0"/>
    </xf>
    <xf numFmtId="0" fontId="18" fillId="3" borderId="102" xfId="2" applyFont="1" applyFill="1" applyBorder="1" applyAlignment="1">
      <alignment vertical="center"/>
    </xf>
    <xf numFmtId="0" fontId="18" fillId="3" borderId="173" xfId="2" applyFont="1" applyFill="1" applyBorder="1" applyAlignment="1">
      <alignment vertical="center"/>
    </xf>
    <xf numFmtId="0" fontId="3" fillId="3" borderId="170" xfId="2" applyFill="1" applyBorder="1" applyAlignment="1">
      <alignment vertical="center"/>
    </xf>
    <xf numFmtId="49" fontId="3" fillId="3" borderId="73" xfId="2" applyNumberFormat="1" applyFill="1" applyBorder="1" applyAlignment="1">
      <alignment vertical="center" wrapText="1"/>
    </xf>
    <xf numFmtId="49" fontId="3" fillId="3" borderId="170" xfId="2" applyNumberFormat="1" applyFill="1" applyBorder="1" applyAlignment="1">
      <alignment vertical="center" wrapText="1"/>
    </xf>
    <xf numFmtId="0" fontId="3" fillId="3" borderId="176" xfId="2" quotePrefix="1" applyFill="1" applyBorder="1" applyAlignment="1">
      <alignment vertical="center" wrapText="1"/>
    </xf>
    <xf numFmtId="0" fontId="3" fillId="3" borderId="170" xfId="2" applyFill="1" applyBorder="1" applyAlignment="1">
      <alignment vertical="top"/>
    </xf>
    <xf numFmtId="49" fontId="22" fillId="4" borderId="176" xfId="2" applyNumberFormat="1" applyFont="1" applyFill="1" applyBorder="1" applyAlignment="1" applyProtection="1">
      <alignment horizontal="center" vertical="top" wrapText="1"/>
      <protection locked="0"/>
    </xf>
    <xf numFmtId="0" fontId="43" fillId="3" borderId="0" xfId="2" applyFont="1" applyFill="1"/>
    <xf numFmtId="0" fontId="43" fillId="3" borderId="13" xfId="2" applyFont="1" applyFill="1" applyBorder="1"/>
    <xf numFmtId="0" fontId="43" fillId="0" borderId="13" xfId="2" applyFont="1" applyBorder="1"/>
    <xf numFmtId="172" fontId="43" fillId="18" borderId="13" xfId="2" applyNumberFormat="1" applyFont="1" applyFill="1" applyBorder="1"/>
    <xf numFmtId="0" fontId="43" fillId="0" borderId="0" xfId="2" applyFont="1" applyFill="1" applyProtection="1">
      <protection locked="0"/>
    </xf>
    <xf numFmtId="0" fontId="43" fillId="0" borderId="0" xfId="2" applyFont="1" applyProtection="1">
      <protection locked="0"/>
    </xf>
    <xf numFmtId="172" fontId="43" fillId="0" borderId="0" xfId="2" applyNumberFormat="1" applyFont="1" applyProtection="1">
      <protection locked="0"/>
    </xf>
    <xf numFmtId="0" fontId="3" fillId="0" borderId="0" xfId="2" applyProtection="1">
      <protection locked="0"/>
    </xf>
    <xf numFmtId="0" fontId="0" fillId="0" borderId="0" xfId="0" applyBorder="1"/>
    <xf numFmtId="0" fontId="6" fillId="3" borderId="0" xfId="0" applyFont="1" applyFill="1" applyBorder="1" applyAlignment="1" applyProtection="1">
      <alignment horizontal="center" vertical="center"/>
      <protection locked="0"/>
    </xf>
    <xf numFmtId="0" fontId="3" fillId="19" borderId="75" xfId="0" applyFont="1" applyFill="1" applyBorder="1"/>
    <xf numFmtId="0" fontId="3" fillId="12" borderId="75" xfId="0" applyFont="1" applyFill="1" applyBorder="1"/>
    <xf numFmtId="0" fontId="6" fillId="19" borderId="209" xfId="0" applyFont="1" applyFill="1" applyBorder="1"/>
    <xf numFmtId="0" fontId="6" fillId="12" borderId="209" xfId="0" applyFont="1" applyFill="1" applyBorder="1"/>
    <xf numFmtId="0" fontId="3" fillId="20" borderId="75" xfId="0" applyFont="1" applyFill="1" applyBorder="1"/>
    <xf numFmtId="0" fontId="6" fillId="20" borderId="209" xfId="0" applyFont="1" applyFill="1" applyBorder="1"/>
    <xf numFmtId="0" fontId="6" fillId="20" borderId="64" xfId="0" applyFont="1" applyFill="1" applyBorder="1"/>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3" fillId="2" borderId="11" xfId="0" applyFont="1" applyFill="1" applyBorder="1" applyAlignment="1">
      <alignment vertical="top" wrapText="1"/>
    </xf>
    <xf numFmtId="0" fontId="3" fillId="2" borderId="0" xfId="0" applyFont="1" applyFill="1" applyAlignment="1">
      <alignment vertical="top" wrapText="1"/>
    </xf>
    <xf numFmtId="0" fontId="3" fillId="2" borderId="14" xfId="0" applyFont="1" applyFill="1" applyBorder="1" applyAlignment="1">
      <alignment vertical="top" wrapText="1"/>
    </xf>
    <xf numFmtId="0" fontId="3" fillId="2" borderId="1" xfId="0" applyFont="1" applyFill="1" applyBorder="1" applyAlignment="1">
      <alignment vertical="top" wrapText="1"/>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4" borderId="0" xfId="0" applyFont="1" applyFill="1" applyAlignment="1">
      <alignment horizontal="justify" vertical="center" wrapText="1"/>
    </xf>
    <xf numFmtId="0" fontId="6" fillId="4" borderId="0" xfId="0" applyFont="1" applyFill="1" applyAlignment="1">
      <alignment horizontal="justify" vertical="center" wrapText="1"/>
    </xf>
    <xf numFmtId="0" fontId="7" fillId="4" borderId="0" xfId="0" quotePrefix="1" applyFont="1" applyFill="1" applyAlignment="1">
      <alignment horizontal="center" vertical="center" wrapText="1"/>
    </xf>
    <xf numFmtId="0" fontId="8" fillId="4" borderId="0" xfId="0" quotePrefix="1" applyFont="1" applyFill="1" applyAlignment="1">
      <alignment horizontal="left" vertical="center" wrapText="1"/>
    </xf>
    <xf numFmtId="0" fontId="3" fillId="4" borderId="0" xfId="0" applyFont="1" applyFill="1" applyAlignment="1">
      <alignment horizontal="left" vertical="center" wrapText="1"/>
    </xf>
    <xf numFmtId="0" fontId="3" fillId="4" borderId="5" xfId="0" applyFont="1" applyFill="1" applyBorder="1" applyAlignment="1">
      <alignment vertical="center" wrapText="1"/>
    </xf>
    <xf numFmtId="0" fontId="7" fillId="4" borderId="0" xfId="0" applyFont="1" applyFill="1" applyAlignment="1">
      <alignment horizontal="center" vertical="center" wrapText="1"/>
    </xf>
    <xf numFmtId="0" fontId="19" fillId="4" borderId="0" xfId="0" applyFont="1" applyFill="1" applyAlignment="1">
      <alignment vertical="top" wrapText="1"/>
    </xf>
    <xf numFmtId="0" fontId="18" fillId="4" borderId="0" xfId="0" applyFont="1" applyFill="1" applyAlignment="1">
      <alignment vertical="top" wrapText="1"/>
    </xf>
    <xf numFmtId="0" fontId="3" fillId="4" borderId="0" xfId="0" applyFont="1" applyFill="1" applyAlignment="1">
      <alignment vertical="center"/>
    </xf>
    <xf numFmtId="0" fontId="37" fillId="2" borderId="0" xfId="0" applyFont="1" applyFill="1" applyAlignment="1">
      <alignment vertical="top" wrapText="1"/>
    </xf>
    <xf numFmtId="0" fontId="19" fillId="2" borderId="0" xfId="0" applyFont="1" applyFill="1" applyAlignment="1">
      <alignment vertical="top" wrapText="1"/>
    </xf>
    <xf numFmtId="0" fontId="19" fillId="0" borderId="0" xfId="0" applyFont="1" applyAlignment="1">
      <alignment vertical="top" wrapText="1"/>
    </xf>
    <xf numFmtId="0" fontId="19" fillId="5" borderId="0" xfId="0" applyFont="1" applyFill="1" applyAlignment="1">
      <alignment vertical="top" wrapText="1"/>
    </xf>
    <xf numFmtId="0" fontId="35" fillId="4" borderId="0" xfId="0" applyFont="1" applyFill="1" applyAlignment="1">
      <alignment vertical="top" wrapText="1"/>
    </xf>
    <xf numFmtId="0" fontId="18" fillId="5" borderId="0" xfId="0" applyFont="1" applyFill="1" applyAlignment="1">
      <alignment vertical="top" wrapText="1"/>
    </xf>
    <xf numFmtId="0" fontId="19" fillId="4" borderId="0" xfId="0" quotePrefix="1" applyFont="1" applyFill="1" applyAlignment="1">
      <alignment vertical="top" wrapText="1"/>
    </xf>
    <xf numFmtId="0" fontId="19" fillId="2" borderId="0" xfId="0" quotePrefix="1" applyFont="1" applyFill="1" applyAlignment="1">
      <alignment vertical="top" wrapText="1"/>
    </xf>
    <xf numFmtId="0" fontId="19" fillId="0" borderId="0" xfId="0" quotePrefix="1" applyFont="1" applyAlignment="1">
      <alignment vertical="top" wrapText="1"/>
    </xf>
    <xf numFmtId="0" fontId="18" fillId="4" borderId="0" xfId="0" applyFont="1" applyFill="1" applyAlignment="1">
      <alignment vertical="top"/>
    </xf>
    <xf numFmtId="0" fontId="18" fillId="4" borderId="0" xfId="0" quotePrefix="1" applyFont="1" applyFill="1" applyAlignment="1">
      <alignment vertical="top" wrapText="1"/>
    </xf>
    <xf numFmtId="0" fontId="18" fillId="2" borderId="0" xfId="0" applyFont="1" applyFill="1" applyAlignment="1">
      <alignment vertical="top" wrapText="1"/>
    </xf>
    <xf numFmtId="0" fontId="34" fillId="0" borderId="0" xfId="0" applyFont="1" applyAlignment="1">
      <alignment vertical="top" wrapText="1"/>
    </xf>
    <xf numFmtId="0" fontId="3" fillId="4" borderId="0" xfId="0" applyFont="1" applyFill="1" applyAlignment="1">
      <alignment vertical="center" wrapText="1"/>
    </xf>
    <xf numFmtId="0" fontId="3" fillId="4" borderId="0" xfId="0" quotePrefix="1" applyFont="1" applyFill="1" applyAlignment="1">
      <alignment horizontal="left" vertical="center" wrapText="1"/>
    </xf>
    <xf numFmtId="0" fontId="6" fillId="4" borderId="0" xfId="0" applyFont="1" applyFill="1" applyAlignment="1">
      <alignment vertical="center" wrapText="1"/>
    </xf>
    <xf numFmtId="0" fontId="3" fillId="4" borderId="5" xfId="2" applyFill="1" applyBorder="1" applyAlignment="1">
      <alignment wrapText="1"/>
    </xf>
    <xf numFmtId="0" fontId="7" fillId="4" borderId="0" xfId="2" applyFont="1" applyFill="1" applyAlignment="1">
      <alignment horizontal="center" vertical="center" wrapText="1"/>
    </xf>
    <xf numFmtId="0" fontId="19" fillId="4" borderId="0" xfId="2" applyFont="1" applyFill="1" applyAlignment="1">
      <alignment horizontal="justify" vertical="center" wrapText="1"/>
    </xf>
    <xf numFmtId="0" fontId="19" fillId="4" borderId="0" xfId="2" applyFont="1" applyFill="1" applyAlignment="1">
      <alignment vertical="center" wrapText="1"/>
    </xf>
    <xf numFmtId="0" fontId="3" fillId="4" borderId="0" xfId="2" applyFill="1" applyAlignment="1">
      <alignment vertical="center" wrapText="1"/>
    </xf>
    <xf numFmtId="0" fontId="3" fillId="4" borderId="5" xfId="2" applyFill="1" applyBorder="1" applyAlignment="1">
      <alignment vertical="center" wrapText="1"/>
    </xf>
    <xf numFmtId="0" fontId="7" fillId="4" borderId="0" xfId="2" quotePrefix="1" applyFont="1" applyFill="1" applyAlignment="1">
      <alignment horizontal="center" vertical="center" wrapText="1"/>
    </xf>
    <xf numFmtId="0" fontId="20" fillId="4" borderId="0" xfId="2" applyFont="1" applyFill="1" applyAlignment="1">
      <alignment horizontal="justify" vertical="center" wrapText="1"/>
    </xf>
    <xf numFmtId="0" fontId="19" fillId="0" borderId="0" xfId="2" applyFont="1" applyAlignment="1">
      <alignment horizontal="justify" vertical="center" wrapText="1"/>
    </xf>
    <xf numFmtId="0" fontId="19" fillId="4" borderId="0" xfId="2" quotePrefix="1" applyFont="1" applyFill="1" applyAlignment="1">
      <alignment horizontal="left" vertical="center" wrapText="1"/>
    </xf>
    <xf numFmtId="0" fontId="20" fillId="4" borderId="0" xfId="2" applyFont="1" applyFill="1" applyAlignment="1">
      <alignment vertical="center" wrapText="1"/>
    </xf>
    <xf numFmtId="0" fontId="18" fillId="4" borderId="0" xfId="2" applyFont="1" applyFill="1" applyAlignment="1">
      <alignment horizontal="justify" vertical="center" wrapText="1"/>
    </xf>
    <xf numFmtId="0" fontId="19" fillId="4" borderId="0" xfId="0" applyFont="1" applyFill="1" applyAlignment="1">
      <alignment vertical="center" wrapText="1"/>
    </xf>
    <xf numFmtId="0" fontId="29" fillId="4" borderId="0" xfId="2" applyFont="1" applyFill="1" applyAlignment="1">
      <alignment horizontal="center" vertical="center" wrapText="1"/>
    </xf>
    <xf numFmtId="0" fontId="8" fillId="4" borderId="0" xfId="2" applyFont="1" applyFill="1" applyAlignment="1">
      <alignment horizontal="justify" vertical="center" wrapText="1"/>
    </xf>
    <xf numFmtId="0" fontId="19" fillId="0" borderId="0" xfId="2" quotePrefix="1" applyFont="1" applyAlignment="1">
      <alignment horizontal="left" vertical="center" wrapText="1"/>
    </xf>
    <xf numFmtId="0" fontId="18" fillId="3" borderId="102" xfId="2" applyFont="1" applyFill="1" applyBorder="1" applyAlignment="1">
      <alignment vertical="center"/>
    </xf>
    <xf numFmtId="0" fontId="18" fillId="3" borderId="173" xfId="2" applyFont="1" applyFill="1" applyBorder="1" applyAlignment="1">
      <alignment vertical="center"/>
    </xf>
    <xf numFmtId="0" fontId="6" fillId="3" borderId="0" xfId="2" applyFont="1" applyFill="1" applyAlignment="1">
      <alignment horizontal="right" vertical="center" wrapText="1"/>
    </xf>
    <xf numFmtId="0" fontId="6" fillId="3" borderId="59" xfId="2" applyFont="1" applyFill="1" applyBorder="1" applyAlignment="1">
      <alignment horizontal="right" vertical="center" wrapText="1"/>
    </xf>
    <xf numFmtId="0" fontId="20" fillId="4" borderId="0" xfId="2" applyFont="1" applyFill="1" applyAlignment="1">
      <alignment horizontal="justify" vertical="center"/>
    </xf>
    <xf numFmtId="0" fontId="6" fillId="3" borderId="0" xfId="2" applyFont="1" applyFill="1" applyAlignment="1">
      <alignment horizontal="right" vertical="center"/>
    </xf>
    <xf numFmtId="0" fontId="6" fillId="3" borderId="59" xfId="2" applyFont="1" applyFill="1" applyBorder="1" applyAlignment="1">
      <alignment horizontal="right" vertical="center"/>
    </xf>
    <xf numFmtId="0" fontId="3" fillId="4" borderId="0" xfId="2" applyFill="1" applyAlignment="1">
      <alignment horizontal="left" vertical="center" wrapText="1"/>
    </xf>
    <xf numFmtId="0" fontId="19" fillId="4" borderId="0" xfId="2" applyFont="1" applyFill="1" applyAlignment="1">
      <alignment horizontal="justify" vertical="center"/>
    </xf>
    <xf numFmtId="0" fontId="18" fillId="0" borderId="0" xfId="2" applyFont="1" applyAlignment="1">
      <alignment horizontal="justify" vertical="center" wrapText="1"/>
    </xf>
    <xf numFmtId="0" fontId="3" fillId="4" borderId="2" xfId="2" applyFill="1" applyBorder="1" applyAlignment="1">
      <alignment vertical="center" wrapText="1"/>
    </xf>
    <xf numFmtId="0" fontId="19" fillId="2" borderId="0" xfId="0" applyFont="1" applyFill="1" applyAlignment="1">
      <alignment vertical="center" wrapText="1"/>
    </xf>
    <xf numFmtId="0" fontId="7" fillId="2" borderId="0" xfId="2" applyFont="1" applyFill="1" applyAlignment="1">
      <alignment horizontal="center" vertical="center" wrapText="1"/>
    </xf>
    <xf numFmtId="0" fontId="19" fillId="2" borderId="0" xfId="2" applyFont="1" applyFill="1" applyAlignment="1">
      <alignment horizontal="justify" vertical="center" wrapText="1"/>
    </xf>
    <xf numFmtId="0" fontId="57" fillId="2" borderId="0" xfId="5" applyFill="1" applyAlignment="1">
      <alignment vertical="center" wrapText="1"/>
    </xf>
    <xf numFmtId="0" fontId="19" fillId="2" borderId="0" xfId="2" applyFont="1" applyFill="1" applyAlignment="1">
      <alignment horizontal="justify" vertical="center"/>
    </xf>
  </cellXfs>
  <cellStyles count="8">
    <cellStyle name="Bad" xfId="6" builtinId="27"/>
    <cellStyle name="Comma 2" xfId="1" xr:uid="{00000000-0005-0000-0000-000000000000}"/>
    <cellStyle name="Good" xfId="5" builtinId="26"/>
    <cellStyle name="Normal" xfId="0" builtinId="0"/>
    <cellStyle name="Normal 2" xfId="2" xr:uid="{00000000-0005-0000-0000-000002000000}"/>
    <cellStyle name="Normal 2 2" xfId="4" xr:uid="{185729A7-BF11-423B-A4D4-CEAFF0106DA3}"/>
    <cellStyle name="Normal 3" xfId="7" xr:uid="{0C7A7B5F-5E44-4E70-AEDB-EA205A8492A4}"/>
    <cellStyle name="Percent 2" xfId="3" xr:uid="{87797BC2-37DA-4262-80B1-9184C64FCCB5}"/>
  </cellStyles>
  <dxfs count="102">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indexed="10"/>
        </patternFill>
      </fill>
    </dxf>
    <dxf>
      <font>
        <condense val="0"/>
        <extend val="0"/>
        <color indexed="55"/>
      </font>
    </dxf>
    <dxf>
      <fill>
        <patternFill>
          <bgColor indexed="10"/>
        </patternFill>
      </fill>
    </dxf>
    <dxf>
      <font>
        <condense val="0"/>
        <extend val="0"/>
        <color indexed="55"/>
      </font>
    </dxf>
    <dxf>
      <fill>
        <patternFill>
          <bgColor indexed="10"/>
        </patternFill>
      </fill>
    </dxf>
    <dxf>
      <font>
        <condense val="0"/>
        <extend val="0"/>
        <color indexed="55"/>
      </font>
    </dxf>
    <dxf>
      <fill>
        <patternFill>
          <bgColor indexed="10"/>
        </patternFill>
      </fill>
    </dxf>
    <dxf>
      <font>
        <condense val="0"/>
        <extend val="0"/>
        <color indexed="55"/>
      </font>
    </dxf>
    <dxf>
      <fill>
        <patternFill>
          <bgColor indexed="10"/>
        </patternFill>
      </fill>
    </dxf>
    <dxf>
      <font>
        <condense val="0"/>
        <extend val="0"/>
        <color indexed="55"/>
      </font>
    </dxf>
    <dxf>
      <fill>
        <patternFill>
          <bgColor indexed="10"/>
        </patternFill>
      </fill>
    </dxf>
    <dxf>
      <font>
        <condense val="0"/>
        <extend val="0"/>
        <color indexed="55"/>
      </font>
    </dxf>
    <dxf>
      <fill>
        <patternFill>
          <bgColor indexed="10"/>
        </patternFill>
      </fill>
    </dxf>
    <dxf>
      <font>
        <condense val="0"/>
        <extend val="0"/>
        <color indexed="55"/>
      </font>
    </dxf>
    <dxf>
      <fill>
        <patternFill>
          <bgColor indexed="10"/>
        </patternFill>
      </fill>
    </dxf>
    <dxf>
      <font>
        <condense val="0"/>
        <extend val="0"/>
        <color indexed="55"/>
      </font>
    </dxf>
    <dxf>
      <fill>
        <patternFill>
          <bgColor indexed="10"/>
        </patternFill>
      </fill>
    </dxf>
    <dxf>
      <font>
        <condense val="0"/>
        <extend val="0"/>
        <color indexed="55"/>
      </font>
    </dxf>
    <dxf>
      <fill>
        <patternFill>
          <bgColor theme="5" tint="0.39994506668294322"/>
        </patternFill>
      </fill>
    </dxf>
    <dxf>
      <fill>
        <patternFill>
          <bgColor theme="5" tint="0.59996337778862885"/>
        </patternFill>
      </fill>
    </dxf>
  </dxfs>
  <tableStyles count="0" defaultTableStyle="TableStyleMedium2" defaultPivotStyle="PivotStyleLight16"/>
  <colors>
    <mruColors>
      <color rgb="FFFF99CC"/>
      <color rgb="FFFF66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55"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12440838404299"/>
          <c:y val="0.12500013623933701"/>
          <c:w val="0.88167680865449705"/>
          <c:h val="0.71651863808619698"/>
        </c:manualLayout>
      </c:layout>
      <c:lineChart>
        <c:grouping val="standard"/>
        <c:varyColors val="0"/>
        <c:ser>
          <c:idx val="1"/>
          <c:order val="0"/>
          <c:marker>
            <c:spPr>
              <a:solidFill>
                <a:srgbClr val="FF0000"/>
              </a:solidFill>
              <a:ln>
                <a:solidFill>
                  <a:srgbClr val="FF0000"/>
                </a:solidFill>
              </a:ln>
            </c:spPr>
          </c:marker>
          <c:val>
            <c:numRef>
              <c:f>A15.1!$C$21:$N$21</c:f>
              <c:numCache>
                <c:formatCode>#,##0\ ;[Red]\(#,##0\)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5="http://schemas.microsoft.com/office/drawing/2012/chart" uri="{02D57815-91ED-43cb-92C2-25804820EDAC}">
              <c15:filteredSeriesTitle>
                <c15:tx>
                  <c:strRef>
                    <c:extLst>
                      <c:ext uri="{02D57815-91ED-43cb-92C2-25804820EDAC}">
                        <c15:formulaRef>
                          <c15:sqref>A15.1!$B$21</c15:sqref>
                        </c15:formulaRef>
                      </c:ext>
                    </c:extLst>
                    <c:strCache>
                      <c:ptCount val="1"/>
                      <c:pt idx="0">
                        <c:v>CUMULATIVE EXPENDITURES</c:v>
                      </c:pt>
                    </c:strCache>
                  </c:strRef>
                </c15:tx>
              </c15:filteredSeriesTitle>
            </c:ext>
            <c:ext xmlns:c16="http://schemas.microsoft.com/office/drawing/2014/chart" uri="{C3380CC4-5D6E-409C-BE32-E72D297353CC}">
              <c16:uniqueId val="{00000001-B9F4-44EC-A21E-4BA0184F8A4C}"/>
            </c:ext>
          </c:extLst>
        </c:ser>
        <c:ser>
          <c:idx val="2"/>
          <c:order val="1"/>
          <c:val>
            <c:numRef>
              <c:f>A15.1!$C$23:$N$23</c:f>
              <c:numCache>
                <c:formatCode>#,##0\ ;[Red]\(#,##0\)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5="http://schemas.microsoft.com/office/drawing/2012/chart" uri="{02D57815-91ED-43cb-92C2-25804820EDAC}">
              <c15:filteredSeriesTitle>
                <c15:tx>
                  <c:strRef>
                    <c:extLst>
                      <c:ext uri="{02D57815-91ED-43cb-92C2-25804820EDAC}">
                        <c15:formulaRef>
                          <c15:sqref>A15.1!$B$23</c15:sqref>
                        </c15:formulaRef>
                      </c:ext>
                    </c:extLst>
                    <c:strCache>
                      <c:ptCount val="1"/>
                      <c:pt idx="0">
                        <c:v>CUMULATIVE PAYMENTS</c:v>
                      </c:pt>
                    </c:strCache>
                  </c:strRef>
                </c15:tx>
              </c15:filteredSeriesTitle>
            </c:ext>
            <c:ext xmlns:c16="http://schemas.microsoft.com/office/drawing/2014/chart" uri="{C3380CC4-5D6E-409C-BE32-E72D297353CC}">
              <c16:uniqueId val="{0000000A-312F-46CA-84DC-92A6F456A4A3}"/>
            </c:ext>
          </c:extLst>
        </c:ser>
        <c:dLbls>
          <c:showLegendKey val="0"/>
          <c:showVal val="0"/>
          <c:showCatName val="0"/>
          <c:showSerName val="0"/>
          <c:showPercent val="0"/>
          <c:showBubbleSize val="0"/>
        </c:dLbls>
        <c:marker val="1"/>
        <c:smooth val="0"/>
        <c:axId val="243796504"/>
        <c:axId val="243796896"/>
      </c:lineChart>
      <c:catAx>
        <c:axId val="243796504"/>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GB"/>
                  <a:t>Time</a:t>
                </a:r>
              </a:p>
            </c:rich>
          </c:tx>
          <c:layout>
            <c:manualLayout>
              <c:xMode val="edge"/>
              <c:yMode val="edge"/>
              <c:x val="0.50709939148073002"/>
              <c:y val="0.912947365954254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150"/>
          </a:p>
        </c:txPr>
        <c:crossAx val="243796896"/>
        <c:crosses val="autoZero"/>
        <c:auto val="1"/>
        <c:lblAlgn val="ctr"/>
        <c:lblOffset val="100"/>
        <c:tickLblSkip val="1"/>
        <c:tickMarkSkip val="1"/>
        <c:noMultiLvlLbl val="0"/>
      </c:catAx>
      <c:valAx>
        <c:axId val="243796896"/>
        <c:scaling>
          <c:orientation val="minMax"/>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GB"/>
                  <a:t>Thousands EURO</a:t>
                </a:r>
              </a:p>
            </c:rich>
          </c:tx>
          <c:layout>
            <c:manualLayout>
              <c:xMode val="edge"/>
              <c:yMode val="edge"/>
              <c:x val="1.6227180527383402E-2"/>
              <c:y val="0.34375046869141401"/>
            </c:manualLayout>
          </c:layout>
          <c:overlay val="0"/>
          <c:spPr>
            <a:noFill/>
            <a:ln w="25400">
              <a:noFill/>
            </a:ln>
          </c:spPr>
        </c:title>
        <c:numFmt formatCode="#,##0\ ;[Red]\(#,##0\)" sourceLinked="1"/>
        <c:majorTickMark val="none"/>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150"/>
          </a:p>
        </c:txPr>
        <c:crossAx val="243796504"/>
        <c:crosses val="autoZero"/>
        <c:crossBetween val="between"/>
      </c:valAx>
      <c:spPr>
        <a:solidFill>
          <a:srgbClr val="FFFFCC"/>
        </a:solidFill>
        <a:ln w="12700">
          <a:solidFill>
            <a:srgbClr val="808080"/>
          </a:solidFill>
          <a:prstDash val="solid"/>
        </a:ln>
      </c:spPr>
    </c:plotArea>
    <c:legend>
      <c:legendPos val="t"/>
      <c:layout>
        <c:manualLayout>
          <c:xMode val="edge"/>
          <c:yMode val="edge"/>
          <c:x val="0.40973630831642999"/>
          <c:y val="2.23214285714286E-2"/>
          <c:w val="0.35718185633299904"/>
          <c:h val="4.2386107986501685E-2"/>
        </c:manualLayout>
      </c:layout>
      <c:overlay val="0"/>
      <c:spPr>
        <a:solidFill>
          <a:srgbClr val="FFFFFF"/>
        </a:solidFill>
        <a:ln w="3175">
          <a:solidFill>
            <a:srgbClr val="000000"/>
          </a:solidFill>
          <a:prstDash val="solid"/>
        </a:ln>
      </c:spPr>
      <c:txPr>
        <a:bodyPr/>
        <a:lstStyle/>
        <a:p>
          <a:pPr>
            <a:defRPr sz="745" b="0" i="0" u="none" strike="noStrike" baseline="0">
              <a:solidFill>
                <a:srgbClr val="000000"/>
              </a:solidFill>
              <a:latin typeface="Arial"/>
              <a:ea typeface="Arial"/>
              <a:cs typeface="Arial"/>
            </a:defRPr>
          </a:pPr>
          <a:endParaRPr lang="en-150"/>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150"/>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582705</xdr:colOff>
      <xdr:row>0</xdr:row>
      <xdr:rowOff>0</xdr:rowOff>
    </xdr:from>
    <xdr:to>
      <xdr:col>1</xdr:col>
      <xdr:colOff>1591234</xdr:colOff>
      <xdr:row>3</xdr:row>
      <xdr:rowOff>1501</xdr:rowOff>
    </xdr:to>
    <xdr:pic>
      <xdr:nvPicPr>
        <xdr:cNvPr id="3" name="Picture 2">
          <a:extLst>
            <a:ext uri="{FF2B5EF4-FFF2-40B4-BE49-F238E27FC236}">
              <a16:creationId xmlns:a16="http://schemas.microsoft.com/office/drawing/2014/main" id="{4EAB7A6A-FA5C-407E-9F9E-191AE1FBBF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2705" y="0"/>
          <a:ext cx="1613647" cy="638555"/>
        </a:xfrm>
        <a:prstGeom prst="rect">
          <a:avLst/>
        </a:prstGeom>
      </xdr:spPr>
    </xdr:pic>
    <xdr:clientData/>
  </xdr:twoCellAnchor>
  <xdr:twoCellAnchor editAs="oneCell">
    <xdr:from>
      <xdr:col>9</xdr:col>
      <xdr:colOff>1822076</xdr:colOff>
      <xdr:row>0</xdr:row>
      <xdr:rowOff>0</xdr:rowOff>
    </xdr:from>
    <xdr:to>
      <xdr:col>9</xdr:col>
      <xdr:colOff>3435723</xdr:colOff>
      <xdr:row>3</xdr:row>
      <xdr:rowOff>1501</xdr:rowOff>
    </xdr:to>
    <xdr:pic>
      <xdr:nvPicPr>
        <xdr:cNvPr id="4" name="Picture 3">
          <a:extLst>
            <a:ext uri="{FF2B5EF4-FFF2-40B4-BE49-F238E27FC236}">
              <a16:creationId xmlns:a16="http://schemas.microsoft.com/office/drawing/2014/main" id="{20C9AC35-F7BE-4215-9F11-016F7169F6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880105" y="0"/>
          <a:ext cx="1613647" cy="6385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1838325</xdr:colOff>
      <xdr:row>40</xdr:row>
      <xdr:rowOff>85725</xdr:rowOff>
    </xdr:from>
    <xdr:to>
      <xdr:col>3</xdr:col>
      <xdr:colOff>440055</xdr:colOff>
      <xdr:row>40</xdr:row>
      <xdr:rowOff>3657600</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7925" y="12734925"/>
          <a:ext cx="3552825" cy="3571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685800</xdr:colOff>
      <xdr:row>25</xdr:row>
      <xdr:rowOff>104775</xdr:rowOff>
    </xdr:from>
    <xdr:to>
      <xdr:col>13</xdr:col>
      <xdr:colOff>295275</xdr:colOff>
      <xdr:row>41</xdr:row>
      <xdr:rowOff>104775</xdr:rowOff>
    </xdr:to>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ms.gsa.europa.eu/pws/pocp/POCPU/ITT%20DP/04%20EUSPA-NP-16-22%20Annex%20I.J%20Financial%20Table%20of%20Answers%20V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Comments"/>
      <sheetName val="Instructions PCS-A1"/>
      <sheetName val="A1"/>
      <sheetName val="Instructions PCS-A2"/>
      <sheetName val="A2"/>
      <sheetName val="A2 Exhibit A"/>
      <sheetName val="A2 Exhibit B"/>
      <sheetName val="Instructions PCS-A4"/>
      <sheetName val="A4"/>
      <sheetName val="Instructions PCS-A6"/>
      <sheetName val="A6"/>
      <sheetName val="Instructions PCS-A8"/>
      <sheetName val="A8"/>
      <sheetName val="Instructions PCS-A10 "/>
      <sheetName val="A10"/>
      <sheetName val="Instructions PCS-A15"/>
      <sheetName val="A15"/>
      <sheetName val="Instructions PCS-A15.1 "/>
      <sheetName val="A15.1"/>
      <sheetName val="Cost Sheets Values"/>
      <sheetName val="Instructions PCS-FUP"/>
      <sheetName val="PCS FUP"/>
      <sheetName val="FUP Exhibit A"/>
      <sheetName val="Instructions FUP WBS"/>
      <sheetName val="FWC prices"/>
      <sheetName val="FUP WBS SC1"/>
      <sheetName val="FUP WBS SE"/>
      <sheetName val="Evaluation price"/>
      <sheetName val="FUP W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C3" t="str">
            <v>Europe</v>
          </cell>
          <cell r="D3" t="str">
            <v>EU</v>
          </cell>
          <cell r="G3">
            <v>1990</v>
          </cell>
          <cell r="J3" t="str">
            <v>v 3.1.2</v>
          </cell>
          <cell r="M3" t="str">
            <v>FFP</v>
          </cell>
        </row>
        <row r="4">
          <cell r="C4" t="str">
            <v>Albania</v>
          </cell>
          <cell r="D4" t="str">
            <v>AL</v>
          </cell>
          <cell r="G4">
            <v>1991</v>
          </cell>
          <cell r="M4" t="str">
            <v>FP+V</v>
          </cell>
        </row>
        <row r="5">
          <cell r="C5" t="str">
            <v>Argentina</v>
          </cell>
          <cell r="D5" t="str">
            <v>AR</v>
          </cell>
          <cell r="G5">
            <v>1992</v>
          </cell>
          <cell r="M5" t="str">
            <v>FUP</v>
          </cell>
        </row>
        <row r="6">
          <cell r="C6" t="str">
            <v>Aruba</v>
          </cell>
          <cell r="D6" t="str">
            <v>AW</v>
          </cell>
          <cell r="G6">
            <v>1993</v>
          </cell>
          <cell r="M6" t="str">
            <v>CP</v>
          </cell>
        </row>
        <row r="7">
          <cell r="C7" t="str">
            <v>Australia</v>
          </cell>
          <cell r="D7" t="str">
            <v>AU</v>
          </cell>
          <cell r="G7">
            <v>1994</v>
          </cell>
          <cell r="M7" t="str">
            <v>CR-FF</v>
          </cell>
        </row>
        <row r="8">
          <cell r="C8" t="str">
            <v>Austria</v>
          </cell>
          <cell r="D8" t="str">
            <v>AT</v>
          </cell>
          <cell r="G8">
            <v>1995</v>
          </cell>
          <cell r="M8" t="str">
            <v>CR-IF</v>
          </cell>
        </row>
        <row r="9">
          <cell r="C9" t="str">
            <v>Belgium</v>
          </cell>
          <cell r="D9" t="str">
            <v>BE</v>
          </cell>
          <cell r="G9">
            <v>1996</v>
          </cell>
          <cell r="M9" t="str">
            <v>CR-TM</v>
          </cell>
        </row>
        <row r="10">
          <cell r="C10" t="str">
            <v>Bosnia and Herzegovina</v>
          </cell>
          <cell r="D10" t="str">
            <v>BA</v>
          </cell>
          <cell r="G10">
            <v>1997</v>
          </cell>
          <cell r="M10" t="str">
            <v>None</v>
          </cell>
        </row>
        <row r="11">
          <cell r="C11" t="str">
            <v>Bouvet Island</v>
          </cell>
          <cell r="D11" t="str">
            <v>BV</v>
          </cell>
          <cell r="G11">
            <v>1998</v>
          </cell>
        </row>
        <row r="12">
          <cell r="C12" t="str">
            <v>Brazil</v>
          </cell>
          <cell r="D12" t="str">
            <v>BR</v>
          </cell>
          <cell r="G12">
            <v>1999</v>
          </cell>
        </row>
        <row r="13">
          <cell r="C13" t="str">
            <v>British Indian Ocean Territory (the)</v>
          </cell>
          <cell r="D13" t="str">
            <v>IO</v>
          </cell>
          <cell r="G13">
            <v>2000</v>
          </cell>
        </row>
        <row r="14">
          <cell r="C14" t="str">
            <v>Bulgaria</v>
          </cell>
          <cell r="D14" t="str">
            <v>BG</v>
          </cell>
          <cell r="G14">
            <v>2001</v>
          </cell>
        </row>
        <row r="15">
          <cell r="C15" t="str">
            <v>Cabo Verde</v>
          </cell>
          <cell r="D15" t="str">
            <v>CV</v>
          </cell>
          <cell r="G15">
            <v>2002</v>
          </cell>
        </row>
        <row r="16">
          <cell r="C16" t="str">
            <v>Canada</v>
          </cell>
          <cell r="D16" t="str">
            <v>CA</v>
          </cell>
          <cell r="G16">
            <v>2003</v>
          </cell>
        </row>
        <row r="17">
          <cell r="C17" t="str">
            <v>China</v>
          </cell>
          <cell r="D17" t="str">
            <v>CN</v>
          </cell>
          <cell r="G17">
            <v>2004</v>
          </cell>
        </row>
        <row r="18">
          <cell r="C18" t="str">
            <v>Croatia</v>
          </cell>
          <cell r="D18" t="str">
            <v>HR</v>
          </cell>
          <cell r="G18">
            <v>2005</v>
          </cell>
        </row>
        <row r="19">
          <cell r="C19" t="str">
            <v>Curaçao</v>
          </cell>
          <cell r="D19" t="str">
            <v>CW</v>
          </cell>
          <cell r="G19">
            <v>2006</v>
          </cell>
        </row>
        <row r="20">
          <cell r="C20" t="str">
            <v>Cyprus</v>
          </cell>
          <cell r="D20" t="str">
            <v>CY</v>
          </cell>
          <cell r="G20">
            <v>2007</v>
          </cell>
        </row>
        <row r="21">
          <cell r="C21" t="str">
            <v>Czechia</v>
          </cell>
          <cell r="D21" t="str">
            <v>CZ</v>
          </cell>
          <cell r="G21">
            <v>2008</v>
          </cell>
        </row>
        <row r="22">
          <cell r="C22" t="str">
            <v>Denmark</v>
          </cell>
          <cell r="D22" t="str">
            <v>DK</v>
          </cell>
          <cell r="G22">
            <v>2009</v>
          </cell>
        </row>
        <row r="23">
          <cell r="C23" t="str">
            <v>Estonia</v>
          </cell>
          <cell r="D23" t="str">
            <v>EE</v>
          </cell>
          <cell r="G23">
            <v>2010</v>
          </cell>
        </row>
        <row r="24">
          <cell r="C24" t="str">
            <v>Finland</v>
          </cell>
          <cell r="D24" t="str">
            <v>FI</v>
          </cell>
          <cell r="G24">
            <v>2011</v>
          </cell>
        </row>
        <row r="25">
          <cell r="C25" t="str">
            <v>France</v>
          </cell>
          <cell r="D25" t="str">
            <v>FR</v>
          </cell>
          <cell r="G25">
            <v>2012</v>
          </cell>
        </row>
        <row r="26">
          <cell r="C26" t="str">
            <v>French Guiana</v>
          </cell>
          <cell r="D26" t="str">
            <v>GF</v>
          </cell>
          <cell r="G26">
            <v>2013</v>
          </cell>
        </row>
        <row r="27">
          <cell r="C27" t="str">
            <v>French Polynesia</v>
          </cell>
          <cell r="D27" t="str">
            <v>PF</v>
          </cell>
          <cell r="G27">
            <v>2014</v>
          </cell>
        </row>
        <row r="28">
          <cell r="C28" t="str">
            <v>French Southern Territories (the)</v>
          </cell>
          <cell r="D28" t="str">
            <v>TF</v>
          </cell>
          <cell r="G28">
            <v>2015</v>
          </cell>
        </row>
        <row r="29">
          <cell r="C29" t="str">
            <v>Germany</v>
          </cell>
          <cell r="D29" t="str">
            <v>DE</v>
          </cell>
          <cell r="G29">
            <v>2016</v>
          </cell>
        </row>
        <row r="30">
          <cell r="C30" t="str">
            <v>Gibraltar</v>
          </cell>
          <cell r="D30" t="str">
            <v>GI</v>
          </cell>
          <cell r="G30">
            <v>2017</v>
          </cell>
        </row>
        <row r="31">
          <cell r="C31" t="str">
            <v>Greece</v>
          </cell>
          <cell r="D31" t="str">
            <v>GR</v>
          </cell>
          <cell r="G31">
            <v>2018</v>
          </cell>
        </row>
        <row r="32">
          <cell r="C32" t="str">
            <v>Greenland</v>
          </cell>
          <cell r="D32" t="str">
            <v>GL</v>
          </cell>
          <cell r="G32">
            <v>2019</v>
          </cell>
        </row>
        <row r="33">
          <cell r="C33" t="str">
            <v>Hong Kong</v>
          </cell>
          <cell r="D33" t="str">
            <v>HK</v>
          </cell>
          <cell r="G33">
            <v>2020</v>
          </cell>
        </row>
        <row r="34">
          <cell r="C34" t="str">
            <v>Hungary</v>
          </cell>
          <cell r="D34" t="str">
            <v>HU</v>
          </cell>
          <cell r="G34">
            <v>2021</v>
          </cell>
        </row>
        <row r="35">
          <cell r="C35" t="str">
            <v>Iceland</v>
          </cell>
          <cell r="D35" t="str">
            <v>IS</v>
          </cell>
          <cell r="G35">
            <v>2022</v>
          </cell>
        </row>
        <row r="36">
          <cell r="C36" t="str">
            <v>India</v>
          </cell>
          <cell r="D36" t="str">
            <v>IN</v>
          </cell>
          <cell r="G36">
            <v>2023</v>
          </cell>
        </row>
        <row r="37">
          <cell r="C37" t="str">
            <v>Ireland</v>
          </cell>
          <cell r="D37" t="str">
            <v>IE</v>
          </cell>
          <cell r="G37">
            <v>2024</v>
          </cell>
        </row>
        <row r="38">
          <cell r="C38" t="str">
            <v>Israel</v>
          </cell>
          <cell r="D38" t="str">
            <v>IL</v>
          </cell>
          <cell r="G38">
            <v>2025</v>
          </cell>
        </row>
        <row r="39">
          <cell r="C39" t="str">
            <v>Italy</v>
          </cell>
          <cell r="D39" t="str">
            <v>IT</v>
          </cell>
          <cell r="G39">
            <v>2026</v>
          </cell>
        </row>
        <row r="40">
          <cell r="C40" t="str">
            <v>Japan</v>
          </cell>
          <cell r="D40" t="str">
            <v>JP</v>
          </cell>
          <cell r="G40">
            <v>2027</v>
          </cell>
        </row>
        <row r="41">
          <cell r="C41" t="str">
            <v>Latvia</v>
          </cell>
          <cell r="D41" t="str">
            <v>LV</v>
          </cell>
          <cell r="G41">
            <v>2028</v>
          </cell>
        </row>
        <row r="42">
          <cell r="C42" t="str">
            <v>Liechtenstein</v>
          </cell>
          <cell r="D42" t="str">
            <v>LI</v>
          </cell>
          <cell r="G42">
            <v>2029</v>
          </cell>
        </row>
        <row r="43">
          <cell r="C43" t="str">
            <v>Lithuania</v>
          </cell>
          <cell r="D43" t="str">
            <v>LT</v>
          </cell>
          <cell r="G43">
            <v>2030</v>
          </cell>
        </row>
        <row r="44">
          <cell r="C44" t="str">
            <v>Luxembourg</v>
          </cell>
          <cell r="D44" t="str">
            <v>LU</v>
          </cell>
          <cell r="G44">
            <v>2031</v>
          </cell>
        </row>
        <row r="45">
          <cell r="C45" t="str">
            <v>Malta</v>
          </cell>
          <cell r="D45" t="str">
            <v>MT</v>
          </cell>
          <cell r="G45">
            <v>2032</v>
          </cell>
        </row>
        <row r="46">
          <cell r="C46" t="str">
            <v>Moldova (the Republic of)</v>
          </cell>
          <cell r="D46" t="str">
            <v>MD</v>
          </cell>
          <cell r="G46">
            <v>2033</v>
          </cell>
        </row>
        <row r="47">
          <cell r="C47" t="str">
            <v>Monaco</v>
          </cell>
          <cell r="D47" t="str">
            <v>MC</v>
          </cell>
          <cell r="G47">
            <v>2034</v>
          </cell>
        </row>
        <row r="48">
          <cell r="C48" t="str">
            <v>Montenegro</v>
          </cell>
          <cell r="D48" t="str">
            <v>ME</v>
          </cell>
          <cell r="G48">
            <v>2035</v>
          </cell>
        </row>
        <row r="49">
          <cell r="C49" t="str">
            <v>Netherlands (the)</v>
          </cell>
          <cell r="D49" t="str">
            <v>NL</v>
          </cell>
          <cell r="G49">
            <v>2036</v>
          </cell>
        </row>
        <row r="50">
          <cell r="C50" t="str">
            <v>Norway</v>
          </cell>
          <cell r="D50" t="str">
            <v>NO</v>
          </cell>
          <cell r="G50">
            <v>2037</v>
          </cell>
        </row>
        <row r="51">
          <cell r="C51" t="str">
            <v>Poland</v>
          </cell>
          <cell r="D51" t="str">
            <v>PL</v>
          </cell>
          <cell r="G51">
            <v>2038</v>
          </cell>
        </row>
        <row r="52">
          <cell r="C52" t="str">
            <v>Portugal</v>
          </cell>
          <cell r="D52" t="str">
            <v>PT</v>
          </cell>
          <cell r="G52">
            <v>2039</v>
          </cell>
        </row>
        <row r="53">
          <cell r="C53" t="str">
            <v>Republic of North Macedonia</v>
          </cell>
          <cell r="D53" t="str">
            <v>MK</v>
          </cell>
          <cell r="G53">
            <v>2040</v>
          </cell>
        </row>
        <row r="54">
          <cell r="C54" t="str">
            <v>Romania</v>
          </cell>
          <cell r="D54" t="str">
            <v>RO</v>
          </cell>
        </row>
        <row r="55">
          <cell r="C55" t="str">
            <v>Russian Federation (the)</v>
          </cell>
          <cell r="D55" t="str">
            <v>RU</v>
          </cell>
        </row>
        <row r="56">
          <cell r="C56" t="str">
            <v>San Marino</v>
          </cell>
          <cell r="D56" t="str">
            <v>SM</v>
          </cell>
        </row>
        <row r="57">
          <cell r="C57" t="str">
            <v>Serbia</v>
          </cell>
          <cell r="D57" t="str">
            <v>RS</v>
          </cell>
        </row>
        <row r="58">
          <cell r="C58" t="str">
            <v>Sint Maarten (Dutch part)</v>
          </cell>
          <cell r="D58" t="str">
            <v>SX</v>
          </cell>
        </row>
        <row r="59">
          <cell r="C59" t="str">
            <v>Slovakia</v>
          </cell>
          <cell r="D59" t="str">
            <v>SK</v>
          </cell>
        </row>
        <row r="60">
          <cell r="C60" t="str">
            <v>Slovenia</v>
          </cell>
          <cell r="D60" t="str">
            <v>SI</v>
          </cell>
        </row>
        <row r="61">
          <cell r="C61" t="str">
            <v>Spain</v>
          </cell>
          <cell r="D61" t="str">
            <v>ES</v>
          </cell>
        </row>
        <row r="62">
          <cell r="C62" t="str">
            <v>Suriname</v>
          </cell>
          <cell r="D62" t="str">
            <v>SR</v>
          </cell>
        </row>
        <row r="63">
          <cell r="C63" t="str">
            <v>Sweden</v>
          </cell>
          <cell r="D63" t="str">
            <v>SE</v>
          </cell>
        </row>
        <row r="64">
          <cell r="C64" t="str">
            <v>Switzerland</v>
          </cell>
          <cell r="D64" t="str">
            <v>CH</v>
          </cell>
        </row>
        <row r="65">
          <cell r="C65" t="str">
            <v>Turkey</v>
          </cell>
          <cell r="D65" t="str">
            <v>TR</v>
          </cell>
        </row>
        <row r="66">
          <cell r="C66" t="str">
            <v>Ukraine</v>
          </cell>
          <cell r="D66" t="str">
            <v>UA</v>
          </cell>
        </row>
        <row r="67">
          <cell r="C67" t="str">
            <v>United Kingdom of Great Britain and Northern Ireland (the)</v>
          </cell>
          <cell r="D67" t="str">
            <v>GB</v>
          </cell>
        </row>
        <row r="68">
          <cell r="C68" t="str">
            <v>United States of America (the)</v>
          </cell>
          <cell r="D68" t="str">
            <v>US</v>
          </cell>
        </row>
        <row r="69">
          <cell r="C69" t="str">
            <v>Virgin Islands (British)</v>
          </cell>
          <cell r="D69" t="str">
            <v>VG</v>
          </cell>
        </row>
        <row r="70">
          <cell r="C70" t="str">
            <v>Virgin Islands (U.S.)</v>
          </cell>
          <cell r="D70" t="str">
            <v>VI</v>
          </cell>
        </row>
      </sheetData>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79998168889431442"/>
    <pageSetUpPr fitToPage="1"/>
  </sheetPr>
  <dimension ref="B1:L39"/>
  <sheetViews>
    <sheetView showGridLines="0" tabSelected="1" topLeftCell="A16" zoomScale="85" zoomScaleNormal="85" workbookViewId="0">
      <selection activeCell="G39" sqref="G39"/>
    </sheetView>
  </sheetViews>
  <sheetFormatPr defaultColWidth="9.140625" defaultRowHeight="12.75" x14ac:dyDescent="0.2"/>
  <cols>
    <col min="1" max="1" width="9.140625" style="1"/>
    <col min="2" max="2" width="32.5703125" style="1" customWidth="1"/>
    <col min="3" max="3" width="28.28515625" style="1" customWidth="1"/>
    <col min="4" max="4" width="34.5703125" style="1" customWidth="1"/>
    <col min="5" max="5" width="39.5703125" style="1" customWidth="1"/>
    <col min="6" max="6" width="9.140625" style="1"/>
    <col min="7" max="7" width="25.7109375" style="1" customWidth="1"/>
    <col min="8" max="8" width="17.5703125" style="1" customWidth="1"/>
    <col min="9" max="9" width="45" style="1" customWidth="1"/>
    <col min="10" max="10" width="52.28515625" style="1" customWidth="1"/>
    <col min="11" max="16384" width="9.140625" style="1"/>
  </cols>
  <sheetData>
    <row r="1" spans="2:12" ht="18.75" customHeight="1" x14ac:dyDescent="0.2">
      <c r="G1" s="10"/>
      <c r="H1" s="10"/>
    </row>
    <row r="2" spans="2:12" ht="15.75" x14ac:dyDescent="0.2">
      <c r="G2" s="10"/>
      <c r="H2" s="10"/>
    </row>
    <row r="3" spans="2:12" ht="15.75" x14ac:dyDescent="0.2">
      <c r="G3" s="10"/>
      <c r="H3" s="10"/>
    </row>
    <row r="4" spans="2:12" s="17" customFormat="1" ht="24" customHeight="1" thickBot="1" x14ac:dyDescent="0.25">
      <c r="B4" s="213" t="s">
        <v>0</v>
      </c>
      <c r="C4" s="16"/>
      <c r="D4" s="212"/>
      <c r="E4" s="212"/>
      <c r="G4" s="213" t="s">
        <v>1</v>
      </c>
      <c r="H4" s="23"/>
      <c r="I4" s="23"/>
      <c r="J4" s="1"/>
      <c r="K4" s="1"/>
    </row>
    <row r="5" spans="2:12" s="15" customFormat="1" ht="33" customHeight="1" x14ac:dyDescent="0.2">
      <c r="B5" s="1326" t="s">
        <v>2</v>
      </c>
      <c r="C5" s="1327"/>
      <c r="D5" s="1327"/>
      <c r="E5" s="1328"/>
      <c r="G5" s="603" t="s">
        <v>3</v>
      </c>
      <c r="H5" s="809"/>
      <c r="I5" s="483"/>
      <c r="J5" s="810" t="s">
        <v>4</v>
      </c>
      <c r="K5" s="1"/>
    </row>
    <row r="6" spans="2:12" s="15" customFormat="1" ht="37.5" customHeight="1" x14ac:dyDescent="0.2">
      <c r="B6" s="1323" t="s">
        <v>5</v>
      </c>
      <c r="C6" s="1324"/>
      <c r="D6" s="1324"/>
      <c r="E6" s="1325"/>
      <c r="G6" s="604" t="s">
        <v>6</v>
      </c>
      <c r="H6" s="811"/>
      <c r="I6" s="506"/>
      <c r="J6" s="605" t="s">
        <v>7</v>
      </c>
      <c r="K6" s="1"/>
    </row>
    <row r="7" spans="2:12" s="15" customFormat="1" ht="52.5" customHeight="1" thickBot="1" x14ac:dyDescent="0.25">
      <c r="B7" s="1323" t="s">
        <v>8</v>
      </c>
      <c r="C7" s="1324"/>
      <c r="D7" s="1324"/>
      <c r="E7" s="1325"/>
      <c r="G7" s="486" t="s">
        <v>9</v>
      </c>
      <c r="H7" s="487"/>
      <c r="I7" s="507"/>
      <c r="J7" s="488" t="s">
        <v>10</v>
      </c>
      <c r="K7" s="10"/>
    </row>
    <row r="8" spans="2:12" s="15" customFormat="1" ht="74.25" customHeight="1" x14ac:dyDescent="0.2">
      <c r="B8" s="1323" t="s">
        <v>11</v>
      </c>
      <c r="C8" s="1324"/>
      <c r="D8" s="1324"/>
      <c r="E8" s="1325"/>
      <c r="G8" s="489" t="s">
        <v>12</v>
      </c>
      <c r="H8" s="685"/>
      <c r="I8" s="505"/>
      <c r="J8" s="482" t="s">
        <v>13</v>
      </c>
      <c r="K8" s="22"/>
    </row>
    <row r="9" spans="2:12" s="15" customFormat="1" ht="31.5" customHeight="1" x14ac:dyDescent="0.2">
      <c r="B9" s="1323" t="s">
        <v>14</v>
      </c>
      <c r="C9" s="1324"/>
      <c r="D9" s="1324"/>
      <c r="E9" s="1325"/>
      <c r="G9" s="543" t="s">
        <v>15</v>
      </c>
      <c r="H9" s="812" t="str">
        <f>IFERROR(VLOOKUP(I9,'Cost Sheets Values'!C3:D79,2,FALSE),"")</f>
        <v/>
      </c>
      <c r="I9" s="481"/>
      <c r="J9" s="482" t="s">
        <v>16</v>
      </c>
    </row>
    <row r="10" spans="2:12" s="15" customFormat="1" ht="49.5" customHeight="1" x14ac:dyDescent="0.2">
      <c r="B10" s="1323" t="s">
        <v>17</v>
      </c>
      <c r="C10" s="1324"/>
      <c r="D10" s="1324"/>
      <c r="E10" s="1325"/>
      <c r="G10" s="543" t="s">
        <v>18</v>
      </c>
      <c r="H10" s="812" t="s">
        <v>19</v>
      </c>
      <c r="I10" s="481"/>
      <c r="J10" s="482" t="s">
        <v>20</v>
      </c>
    </row>
    <row r="11" spans="2:12" s="15" customFormat="1" ht="69" customHeight="1" x14ac:dyDescent="0.2">
      <c r="B11" s="1323" t="s">
        <v>21</v>
      </c>
      <c r="C11" s="1324"/>
      <c r="D11" s="1324"/>
      <c r="E11" s="1325"/>
      <c r="G11" s="543" t="s">
        <v>22</v>
      </c>
      <c r="H11" s="784"/>
      <c r="I11" s="506"/>
      <c r="J11" s="482" t="s">
        <v>23</v>
      </c>
    </row>
    <row r="12" spans="2:12" s="15" customFormat="1" ht="115.5" customHeight="1" x14ac:dyDescent="0.2">
      <c r="B12" s="1323" t="s">
        <v>24</v>
      </c>
      <c r="C12" s="1324"/>
      <c r="D12" s="1324"/>
      <c r="E12" s="1325"/>
      <c r="G12" s="543" t="s">
        <v>25</v>
      </c>
      <c r="H12" s="784"/>
      <c r="I12" s="506"/>
      <c r="J12" s="482" t="s">
        <v>26</v>
      </c>
      <c r="L12" s="219"/>
    </row>
    <row r="13" spans="2:12" s="15" customFormat="1" ht="63" customHeight="1" x14ac:dyDescent="0.2">
      <c r="B13" s="1323" t="s">
        <v>27</v>
      </c>
      <c r="C13" s="1324"/>
      <c r="D13" s="1324"/>
      <c r="E13" s="1325"/>
      <c r="G13" s="543" t="s">
        <v>28</v>
      </c>
      <c r="H13" s="784"/>
      <c r="I13" s="506"/>
      <c r="J13" s="482" t="s">
        <v>29</v>
      </c>
    </row>
    <row r="14" spans="2:12" s="15" customFormat="1" ht="36.75" customHeight="1" thickBot="1" x14ac:dyDescent="0.25">
      <c r="B14" s="1323" t="s">
        <v>30</v>
      </c>
      <c r="C14" s="1324"/>
      <c r="D14" s="1324"/>
      <c r="E14" s="1325"/>
      <c r="G14" s="543" t="s">
        <v>31</v>
      </c>
      <c r="H14" s="784"/>
      <c r="I14" s="507"/>
      <c r="J14" s="482" t="s">
        <v>32</v>
      </c>
    </row>
    <row r="15" spans="2:12" ht="33.75" customHeight="1" x14ac:dyDescent="0.2">
      <c r="B15" s="1323" t="s">
        <v>33</v>
      </c>
      <c r="C15" s="1324"/>
      <c r="D15" s="1324"/>
      <c r="E15" s="1325"/>
      <c r="G15" s="15"/>
      <c r="H15" s="15"/>
      <c r="I15" s="15"/>
      <c r="J15" s="15"/>
    </row>
    <row r="16" spans="2:12" ht="56.25" customHeight="1" thickBot="1" x14ac:dyDescent="0.25">
      <c r="B16" s="1329" t="s">
        <v>34</v>
      </c>
      <c r="C16" s="1330"/>
      <c r="D16" s="1330"/>
      <c r="E16" s="1331"/>
      <c r="G16" s="22"/>
      <c r="H16" s="22"/>
      <c r="I16" s="22"/>
      <c r="J16" s="22"/>
    </row>
    <row r="17" spans="2:10" ht="25.5" customHeight="1" thickBot="1" x14ac:dyDescent="0.3">
      <c r="B17" s="18" t="s">
        <v>35</v>
      </c>
      <c r="C17"/>
      <c r="D17"/>
      <c r="E17"/>
      <c r="G17" s="15"/>
      <c r="H17" s="15"/>
      <c r="I17" s="15"/>
      <c r="J17" s="15"/>
    </row>
    <row r="18" spans="2:10" ht="18" customHeight="1" x14ac:dyDescent="0.2">
      <c r="B18" s="214" t="s">
        <v>3</v>
      </c>
      <c r="C18" s="1278">
        <f>I5</f>
        <v>0</v>
      </c>
      <c r="D18" s="215"/>
      <c r="E18" s="216"/>
      <c r="G18" s="15"/>
      <c r="H18" s="15"/>
      <c r="I18" s="15"/>
      <c r="J18" s="15"/>
    </row>
    <row r="19" spans="2:10" x14ac:dyDescent="0.2">
      <c r="B19" s="2"/>
      <c r="C19" s="1279" t="s">
        <v>36</v>
      </c>
      <c r="D19" s="1280" t="s">
        <v>37</v>
      </c>
      <c r="E19" s="1281" t="s">
        <v>38</v>
      </c>
      <c r="G19" s="15"/>
      <c r="H19" s="15"/>
      <c r="I19" s="15"/>
      <c r="J19" s="15"/>
    </row>
    <row r="20" spans="2:10" x14ac:dyDescent="0.2">
      <c r="B20" s="1313" t="s">
        <v>813</v>
      </c>
      <c r="C20" s="1315" t="s">
        <v>39</v>
      </c>
      <c r="D20" s="1282"/>
      <c r="E20" s="1283"/>
      <c r="G20" s="15"/>
      <c r="H20" s="15"/>
      <c r="I20" s="15"/>
      <c r="J20" s="15"/>
    </row>
    <row r="21" spans="2:10" x14ac:dyDescent="0.2">
      <c r="B21" s="1313" t="s">
        <v>813</v>
      </c>
      <c r="C21" s="1315" t="s">
        <v>40</v>
      </c>
      <c r="D21" s="1284"/>
      <c r="E21" s="1283"/>
      <c r="G21" s="15"/>
      <c r="H21" s="15"/>
      <c r="I21" s="15"/>
      <c r="J21" s="15"/>
    </row>
    <row r="22" spans="2:10" x14ac:dyDescent="0.2">
      <c r="B22" s="1313" t="s">
        <v>813</v>
      </c>
      <c r="C22" s="1315" t="s">
        <v>41</v>
      </c>
      <c r="D22" s="1284"/>
      <c r="E22" s="1283"/>
      <c r="G22" s="15"/>
      <c r="H22" s="15"/>
      <c r="I22" s="15"/>
      <c r="J22" s="15"/>
    </row>
    <row r="23" spans="2:10" x14ac:dyDescent="0.2">
      <c r="B23" s="1313" t="s">
        <v>813</v>
      </c>
      <c r="C23" s="1315" t="s">
        <v>42</v>
      </c>
      <c r="D23" s="1284"/>
      <c r="E23" s="1283"/>
    </row>
    <row r="24" spans="2:10" x14ac:dyDescent="0.2">
      <c r="B24" s="1314" t="s">
        <v>814</v>
      </c>
      <c r="C24" s="1316" t="s">
        <v>43</v>
      </c>
      <c r="D24" s="1284"/>
      <c r="E24" s="1283"/>
    </row>
    <row r="25" spans="2:10" x14ac:dyDescent="0.2">
      <c r="B25" s="1314" t="s">
        <v>814</v>
      </c>
      <c r="C25" s="1316" t="s">
        <v>44</v>
      </c>
      <c r="D25" s="1284"/>
      <c r="E25" s="1283"/>
    </row>
    <row r="26" spans="2:10" x14ac:dyDescent="0.2">
      <c r="B26" s="1314" t="s">
        <v>814</v>
      </c>
      <c r="C26" s="1316" t="s">
        <v>45</v>
      </c>
      <c r="D26" s="1284"/>
      <c r="E26" s="1283"/>
    </row>
    <row r="27" spans="2:10" x14ac:dyDescent="0.2">
      <c r="B27" s="1314" t="s">
        <v>814</v>
      </c>
      <c r="C27" s="1316" t="s">
        <v>46</v>
      </c>
      <c r="D27" s="1284"/>
      <c r="E27" s="1283"/>
    </row>
    <row r="28" spans="2:10" x14ac:dyDescent="0.2">
      <c r="B28" s="1314" t="s">
        <v>814</v>
      </c>
      <c r="C28" s="1316" t="s">
        <v>47</v>
      </c>
      <c r="D28" s="1284"/>
      <c r="E28" s="1283"/>
    </row>
    <row r="29" spans="2:10" x14ac:dyDescent="0.2">
      <c r="B29" s="1314" t="s">
        <v>814</v>
      </c>
      <c r="C29" s="1316" t="s">
        <v>48</v>
      </c>
      <c r="D29" s="1284"/>
      <c r="E29" s="1283"/>
    </row>
    <row r="30" spans="2:10" x14ac:dyDescent="0.2">
      <c r="B30" s="1317" t="s">
        <v>495</v>
      </c>
      <c r="C30" s="1318" t="s">
        <v>815</v>
      </c>
      <c r="D30" s="1284"/>
      <c r="E30" s="1285"/>
    </row>
    <row r="31" spans="2:10" x14ac:dyDescent="0.2">
      <c r="B31" s="1317" t="s">
        <v>495</v>
      </c>
      <c r="C31" s="1318" t="s">
        <v>816</v>
      </c>
      <c r="D31" s="1284"/>
      <c r="E31" s="1285"/>
    </row>
    <row r="32" spans="2:10" x14ac:dyDescent="0.2">
      <c r="B32" s="1317" t="s">
        <v>495</v>
      </c>
      <c r="C32" s="1318" t="s">
        <v>817</v>
      </c>
      <c r="D32" s="1284"/>
      <c r="E32" s="1283"/>
    </row>
    <row r="33" spans="2:5" x14ac:dyDescent="0.2">
      <c r="B33" s="1317" t="s">
        <v>495</v>
      </c>
      <c r="C33" s="1318" t="s">
        <v>818</v>
      </c>
      <c r="D33" s="1284"/>
      <c r="E33" s="1285"/>
    </row>
    <row r="34" spans="2:5" x14ac:dyDescent="0.2">
      <c r="B34" s="1317" t="s">
        <v>495</v>
      </c>
      <c r="C34" s="1318" t="s">
        <v>819</v>
      </c>
      <c r="D34" s="1284"/>
      <c r="E34" s="1285"/>
    </row>
    <row r="35" spans="2:5" ht="13.5" thickBot="1" x14ac:dyDescent="0.25">
      <c r="B35" s="1317" t="s">
        <v>495</v>
      </c>
      <c r="C35" s="1319" t="s">
        <v>820</v>
      </c>
      <c r="D35" s="1286"/>
      <c r="E35" s="1277"/>
    </row>
    <row r="36" spans="2:5" x14ac:dyDescent="0.2">
      <c r="B36" s="1311"/>
      <c r="C36" s="1311"/>
      <c r="D36" s="1312"/>
      <c r="E36" s="1312"/>
    </row>
    <row r="38" spans="2:5" ht="16.5" thickBot="1" x14ac:dyDescent="0.3">
      <c r="B38" s="19" t="s">
        <v>49</v>
      </c>
    </row>
    <row r="39" spans="2:5" ht="293.25" customHeight="1" thickBot="1" x14ac:dyDescent="0.25">
      <c r="B39" s="1320" t="s">
        <v>821</v>
      </c>
      <c r="C39" s="1321"/>
      <c r="D39" s="1321"/>
      <c r="E39" s="1322"/>
    </row>
  </sheetData>
  <customSheetViews>
    <customSheetView guid="{F4F80A2D-18C8-4FE7-82F4-0BDA4E4545A4}" scale="80" showGridLines="0" fitToPage="1">
      <selection activeCell="I8" sqref="I8"/>
      <pageMargins left="0" right="0" top="0" bottom="0" header="0" footer="0"/>
      <printOptions horizontalCentered="1"/>
      <pageSetup paperSize="9" scale="73" fitToHeight="0" orientation="portrait" r:id="rId1"/>
      <headerFooter>
        <oddHeader xml:space="preserve">&amp;R&amp;A   Issue 2.0 </oddHeader>
        <oddFooter>&amp;L&amp;F&amp;RPage  &amp;P  of   &amp;N</oddFooter>
      </headerFooter>
    </customSheetView>
    <customSheetView guid="{72D2C8F3-BE30-43C0-87E5-ECEB803C12C0}" scale="115" showGridLines="0" fitToPage="1" topLeftCell="A19">
      <selection activeCell="C10" sqref="C10:F10"/>
      <pageMargins left="0" right="0" top="0" bottom="0" header="0" footer="0"/>
      <pageSetup paperSize="9" fitToHeight="0" orientation="landscape" r:id="rId2"/>
    </customSheetView>
  </customSheetViews>
  <mergeCells count="13">
    <mergeCell ref="B39:E39"/>
    <mergeCell ref="B6:E6"/>
    <mergeCell ref="B5:E5"/>
    <mergeCell ref="B12:E12"/>
    <mergeCell ref="B13:E13"/>
    <mergeCell ref="B14:E14"/>
    <mergeCell ref="B15:E15"/>
    <mergeCell ref="B7:E7"/>
    <mergeCell ref="B8:E8"/>
    <mergeCell ref="B9:E9"/>
    <mergeCell ref="B10:E10"/>
    <mergeCell ref="B11:E11"/>
    <mergeCell ref="B16:E16"/>
  </mergeCells>
  <dataValidations count="2">
    <dataValidation type="list" allowBlank="1" showInputMessage="1" showErrorMessage="1" sqref="I9" xr:uid="{51AF3A35-5739-4BCB-8CCA-9A7098F51987}">
      <formula1>Country_name</formula1>
    </dataValidation>
    <dataValidation type="list" allowBlank="1" showInputMessage="1" showErrorMessage="1" sqref="I10" xr:uid="{030B6741-8E67-4401-AB6C-13DA3FDFAAE0}">
      <formula1>Years_list</formula1>
    </dataValidation>
  </dataValidations>
  <printOptions horizontalCentered="1"/>
  <pageMargins left="0.7" right="0.7" top="0.75" bottom="0.75" header="0.3" footer="0.3"/>
  <pageSetup paperSize="9" scale="73" fitToHeight="0" orientation="portrait" r:id="rId3"/>
  <headerFooter>
    <oddHeader xml:space="preserve">&amp;R&amp;A   Issue 2.0 </oddHeader>
    <oddFooter>&amp;L&amp;F&amp;RPage  &amp;P  of   &amp;N</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N61"/>
  <sheetViews>
    <sheetView showGridLines="0" zoomScale="120" zoomScaleNormal="120" workbookViewId="0">
      <selection activeCell="C24" sqref="C24"/>
    </sheetView>
  </sheetViews>
  <sheetFormatPr defaultColWidth="8.85546875" defaultRowHeight="12.75" x14ac:dyDescent="0.2"/>
  <cols>
    <col min="1" max="1" width="6.42578125" style="122" customWidth="1"/>
    <col min="2" max="2" width="22.42578125" style="122" customWidth="1"/>
    <col min="3" max="3" width="32.28515625" style="122" customWidth="1"/>
    <col min="4" max="4" width="24.28515625" style="122" customWidth="1"/>
    <col min="5" max="5" width="16.85546875" style="122" customWidth="1"/>
    <col min="6" max="6" width="21.7109375" style="122" customWidth="1"/>
    <col min="7" max="16384" width="8.85546875" style="122"/>
  </cols>
  <sheetData>
    <row r="1" spans="1:14" ht="13.5" thickBot="1" x14ac:dyDescent="0.25">
      <c r="B1" s="123"/>
      <c r="C1" s="123"/>
      <c r="D1" s="123"/>
      <c r="E1" s="123"/>
      <c r="F1" s="123"/>
    </row>
    <row r="2" spans="1:14" ht="15.95" customHeight="1" x14ac:dyDescent="0.2">
      <c r="A2" s="124"/>
      <c r="B2" s="607" t="s">
        <v>3</v>
      </c>
      <c r="C2" s="608"/>
      <c r="D2" s="445" t="str">
        <f>""&amp;'General Instructions'!I5</f>
        <v/>
      </c>
      <c r="E2" s="37"/>
      <c r="F2" s="125"/>
      <c r="G2" s="10"/>
      <c r="H2" s="10"/>
      <c r="I2" s="10"/>
      <c r="J2" s="1"/>
    </row>
    <row r="3" spans="1:14" ht="15.95" customHeight="1" x14ac:dyDescent="0.2">
      <c r="A3" s="124"/>
      <c r="B3" s="699" t="s">
        <v>6</v>
      </c>
      <c r="C3" s="757"/>
      <c r="D3" s="904" t="str">
        <f>""&amp;'General Instructions'!I6</f>
        <v/>
      </c>
      <c r="E3" s="700"/>
      <c r="F3" s="785"/>
      <c r="G3" s="10"/>
      <c r="H3" s="10"/>
      <c r="I3" s="10"/>
      <c r="J3" s="1"/>
    </row>
    <row r="4" spans="1:14" ht="15.95" customHeight="1" x14ac:dyDescent="0.2">
      <c r="A4" s="124"/>
      <c r="B4" s="699" t="s">
        <v>9</v>
      </c>
      <c r="C4" s="757"/>
      <c r="D4" s="532" t="str">
        <f>""&amp;'General Instructions'!I7</f>
        <v/>
      </c>
      <c r="E4" s="234"/>
      <c r="F4" s="609"/>
      <c r="G4" s="10"/>
      <c r="H4" s="10"/>
      <c r="I4" s="10"/>
      <c r="J4" s="1"/>
    </row>
    <row r="5" spans="1:14" ht="15.95" customHeight="1" thickBot="1" x14ac:dyDescent="0.25">
      <c r="A5" s="124"/>
      <c r="B5" s="256"/>
      <c r="C5" s="256"/>
      <c r="D5" s="256"/>
      <c r="E5" s="256"/>
      <c r="F5" s="258"/>
      <c r="G5" s="31"/>
      <c r="H5" s="39"/>
      <c r="I5" s="40"/>
      <c r="J5" s="31"/>
    </row>
    <row r="6" spans="1:14" ht="15.95" customHeight="1" x14ac:dyDescent="0.2">
      <c r="B6" s="126" t="s">
        <v>337</v>
      </c>
      <c r="C6" s="675"/>
      <c r="D6" s="676" t="s">
        <v>338</v>
      </c>
      <c r="E6" s="675"/>
      <c r="F6" s="677" t="str">
        <f xml:space="preserve"> Cost_Sheets_Version</f>
        <v>v 3.1.4</v>
      </c>
    </row>
    <row r="7" spans="1:14" ht="15.95" customHeight="1" x14ac:dyDescent="0.2">
      <c r="B7" s="678"/>
      <c r="C7" s="1033"/>
      <c r="D7" s="427"/>
      <c r="E7" s="427"/>
      <c r="F7" s="679"/>
      <c r="N7" s="127"/>
    </row>
    <row r="8" spans="1:14" ht="15.95" customHeight="1" x14ac:dyDescent="0.2">
      <c r="B8" s="323" t="s">
        <v>52</v>
      </c>
      <c r="C8" s="1034" t="str">
        <f>""&amp;'General Instructions'!I11</f>
        <v/>
      </c>
      <c r="D8" s="429"/>
      <c r="E8" s="428"/>
      <c r="F8" s="430"/>
      <c r="N8" s="127"/>
    </row>
    <row r="9" spans="1:14" ht="15.95" customHeight="1" x14ac:dyDescent="0.2">
      <c r="B9" s="323" t="s">
        <v>107</v>
      </c>
      <c r="C9" s="1034" t="str">
        <f>""&amp;'General Instructions'!I12</f>
        <v/>
      </c>
      <c r="D9" s="1035" t="s">
        <v>12</v>
      </c>
      <c r="E9" s="1036" t="str">
        <f>""&amp;'General Instructions'!I8</f>
        <v/>
      </c>
      <c r="F9" s="431"/>
      <c r="N9" s="127"/>
    </row>
    <row r="10" spans="1:14" ht="15.95" customHeight="1" x14ac:dyDescent="0.2">
      <c r="B10" s="323" t="s">
        <v>109</v>
      </c>
      <c r="C10" s="1037" t="s">
        <v>110</v>
      </c>
      <c r="D10" s="1038" t="s">
        <v>232</v>
      </c>
      <c r="E10" s="1039" t="s">
        <v>233</v>
      </c>
      <c r="F10" s="431"/>
      <c r="N10" s="127"/>
    </row>
    <row r="11" spans="1:14" ht="15.95" customHeight="1" x14ac:dyDescent="0.2">
      <c r="B11" s="518" t="s">
        <v>108</v>
      </c>
      <c r="C11" s="931" t="str">
        <f>""&amp;'General Instructions'!I10</f>
        <v/>
      </c>
      <c r="D11" s="786"/>
      <c r="E11" s="426"/>
      <c r="F11" s="430"/>
      <c r="N11" s="127"/>
    </row>
    <row r="12" spans="1:14" s="128" customFormat="1" ht="15.95" customHeight="1" x14ac:dyDescent="0.2">
      <c r="B12" s="323" t="s">
        <v>295</v>
      </c>
      <c r="C12" s="939" t="s">
        <v>235</v>
      </c>
      <c r="D12" s="939" t="s">
        <v>236</v>
      </c>
      <c r="E12" s="199"/>
      <c r="F12" s="425"/>
      <c r="N12" s="129"/>
    </row>
    <row r="13" spans="1:14" ht="15.95" customHeight="1" thickBot="1" x14ac:dyDescent="0.25">
      <c r="B13" s="321"/>
      <c r="C13" s="322"/>
      <c r="D13" s="423"/>
      <c r="E13" s="422"/>
      <c r="F13" s="424"/>
      <c r="N13" s="127"/>
    </row>
    <row r="14" spans="1:14" ht="24" x14ac:dyDescent="0.2">
      <c r="B14" s="324" t="s">
        <v>339</v>
      </c>
      <c r="C14" s="325" t="s">
        <v>313</v>
      </c>
      <c r="D14" s="325" t="s">
        <v>340</v>
      </c>
      <c r="E14" s="325" t="s">
        <v>341</v>
      </c>
      <c r="F14" s="519" t="s">
        <v>342</v>
      </c>
    </row>
    <row r="15" spans="1:14" x14ac:dyDescent="0.2">
      <c r="B15" s="565"/>
      <c r="C15" s="566"/>
      <c r="D15" s="566"/>
      <c r="E15" s="554"/>
      <c r="F15" s="554"/>
    </row>
    <row r="16" spans="1:14" x14ac:dyDescent="0.2">
      <c r="B16" s="565"/>
      <c r="C16" s="566"/>
      <c r="D16" s="566"/>
      <c r="E16" s="554"/>
      <c r="F16" s="554"/>
    </row>
    <row r="17" spans="2:6" x14ac:dyDescent="0.2">
      <c r="B17" s="565"/>
      <c r="C17" s="566"/>
      <c r="D17" s="566"/>
      <c r="E17" s="554"/>
      <c r="F17" s="554"/>
    </row>
    <row r="18" spans="2:6" x14ac:dyDescent="0.2">
      <c r="B18" s="565"/>
      <c r="C18" s="566"/>
      <c r="D18" s="566"/>
      <c r="E18" s="554"/>
      <c r="F18" s="554"/>
    </row>
    <row r="19" spans="2:6" x14ac:dyDescent="0.2">
      <c r="B19" s="565"/>
      <c r="C19" s="566"/>
      <c r="D19" s="566"/>
      <c r="E19" s="554"/>
      <c r="F19" s="554"/>
    </row>
    <row r="20" spans="2:6" x14ac:dyDescent="0.2">
      <c r="B20" s="565"/>
      <c r="C20" s="566"/>
      <c r="D20" s="566"/>
      <c r="E20" s="554"/>
      <c r="F20" s="554"/>
    </row>
    <row r="21" spans="2:6" x14ac:dyDescent="0.2">
      <c r="B21" s="565"/>
      <c r="C21" s="566"/>
      <c r="D21" s="566"/>
      <c r="E21" s="554"/>
      <c r="F21" s="554"/>
    </row>
    <row r="22" spans="2:6" x14ac:dyDescent="0.2">
      <c r="B22" s="565"/>
      <c r="C22" s="566"/>
      <c r="D22" s="566"/>
      <c r="E22" s="554"/>
      <c r="F22" s="554"/>
    </row>
    <row r="23" spans="2:6" x14ac:dyDescent="0.2">
      <c r="B23" s="565"/>
      <c r="C23" s="566"/>
      <c r="D23" s="566"/>
      <c r="E23" s="554"/>
      <c r="F23" s="554"/>
    </row>
    <row r="24" spans="2:6" x14ac:dyDescent="0.2">
      <c r="B24" s="565"/>
      <c r="C24" s="566"/>
      <c r="D24" s="566"/>
      <c r="E24" s="554"/>
      <c r="F24" s="554"/>
    </row>
    <row r="25" spans="2:6" x14ac:dyDescent="0.2">
      <c r="B25" s="565"/>
      <c r="C25" s="566"/>
      <c r="D25" s="566"/>
      <c r="E25" s="554"/>
      <c r="F25" s="554"/>
    </row>
    <row r="26" spans="2:6" x14ac:dyDescent="0.2">
      <c r="B26" s="565"/>
      <c r="C26" s="566"/>
      <c r="D26" s="566"/>
      <c r="E26" s="554"/>
      <c r="F26" s="554"/>
    </row>
    <row r="27" spans="2:6" x14ac:dyDescent="0.2">
      <c r="B27" s="565"/>
      <c r="C27" s="566"/>
      <c r="D27" s="566"/>
      <c r="E27" s="554"/>
      <c r="F27" s="554"/>
    </row>
    <row r="28" spans="2:6" x14ac:dyDescent="0.2">
      <c r="B28" s="565"/>
      <c r="C28" s="566"/>
      <c r="D28" s="566"/>
      <c r="E28" s="554"/>
      <c r="F28" s="554"/>
    </row>
    <row r="29" spans="2:6" x14ac:dyDescent="0.2">
      <c r="B29" s="565"/>
      <c r="C29" s="566"/>
      <c r="D29" s="566"/>
      <c r="E29" s="554"/>
      <c r="F29" s="554"/>
    </row>
    <row r="30" spans="2:6" x14ac:dyDescent="0.2">
      <c r="B30" s="565"/>
      <c r="C30" s="566"/>
      <c r="D30" s="566"/>
      <c r="E30" s="554"/>
      <c r="F30" s="554"/>
    </row>
    <row r="31" spans="2:6" x14ac:dyDescent="0.2">
      <c r="B31" s="565"/>
      <c r="C31" s="566"/>
      <c r="D31" s="566"/>
      <c r="E31" s="554"/>
      <c r="F31" s="554"/>
    </row>
    <row r="32" spans="2:6" x14ac:dyDescent="0.2">
      <c r="B32" s="565"/>
      <c r="C32" s="566"/>
      <c r="D32" s="566"/>
      <c r="E32" s="554"/>
      <c r="F32" s="554"/>
    </row>
    <row r="33" spans="2:6" x14ac:dyDescent="0.2">
      <c r="B33" s="565"/>
      <c r="C33" s="566"/>
      <c r="D33" s="566"/>
      <c r="E33" s="554"/>
      <c r="F33" s="554"/>
    </row>
    <row r="34" spans="2:6" x14ac:dyDescent="0.2">
      <c r="B34" s="565"/>
      <c r="C34" s="566"/>
      <c r="D34" s="566"/>
      <c r="E34" s="554"/>
      <c r="F34" s="554"/>
    </row>
    <row r="35" spans="2:6" x14ac:dyDescent="0.2">
      <c r="B35" s="565"/>
      <c r="C35" s="566"/>
      <c r="D35" s="566"/>
      <c r="E35" s="554"/>
      <c r="F35" s="554"/>
    </row>
    <row r="36" spans="2:6" x14ac:dyDescent="0.2">
      <c r="B36" s="565"/>
      <c r="C36" s="566"/>
      <c r="D36" s="566"/>
      <c r="E36" s="554"/>
      <c r="F36" s="554"/>
    </row>
    <row r="37" spans="2:6" x14ac:dyDescent="0.2">
      <c r="B37" s="565"/>
      <c r="C37" s="566"/>
      <c r="D37" s="566"/>
      <c r="E37" s="554"/>
      <c r="F37" s="554"/>
    </row>
    <row r="38" spans="2:6" x14ac:dyDescent="0.2">
      <c r="B38" s="565"/>
      <c r="C38" s="566"/>
      <c r="D38" s="566"/>
      <c r="E38" s="554"/>
      <c r="F38" s="554"/>
    </row>
    <row r="39" spans="2:6" x14ac:dyDescent="0.2">
      <c r="B39" s="565"/>
      <c r="C39" s="566"/>
      <c r="D39" s="566"/>
      <c r="E39" s="554"/>
      <c r="F39" s="554"/>
    </row>
    <row r="40" spans="2:6" x14ac:dyDescent="0.2">
      <c r="B40" s="565"/>
      <c r="C40" s="566"/>
      <c r="D40" s="566"/>
      <c r="E40" s="554"/>
      <c r="F40" s="554"/>
    </row>
    <row r="41" spans="2:6" x14ac:dyDescent="0.2">
      <c r="B41" s="565"/>
      <c r="C41" s="566"/>
      <c r="D41" s="566"/>
      <c r="E41" s="554"/>
      <c r="F41" s="554"/>
    </row>
    <row r="42" spans="2:6" x14ac:dyDescent="0.2">
      <c r="B42" s="565"/>
      <c r="C42" s="566"/>
      <c r="D42" s="566"/>
      <c r="E42" s="554"/>
      <c r="F42" s="554"/>
    </row>
    <row r="43" spans="2:6" x14ac:dyDescent="0.2">
      <c r="B43" s="565"/>
      <c r="C43" s="566"/>
      <c r="D43" s="566"/>
      <c r="E43" s="554"/>
      <c r="F43" s="554"/>
    </row>
    <row r="44" spans="2:6" x14ac:dyDescent="0.2">
      <c r="B44" s="565"/>
      <c r="C44" s="566"/>
      <c r="D44" s="566"/>
      <c r="E44" s="554"/>
      <c r="F44" s="554"/>
    </row>
    <row r="45" spans="2:6" x14ac:dyDescent="0.2">
      <c r="B45" s="565"/>
      <c r="C45" s="566"/>
      <c r="D45" s="566"/>
      <c r="E45" s="554"/>
      <c r="F45" s="554"/>
    </row>
    <row r="46" spans="2:6" x14ac:dyDescent="0.2">
      <c r="B46" s="565"/>
      <c r="C46" s="566"/>
      <c r="D46" s="566"/>
      <c r="E46" s="554"/>
      <c r="F46" s="554"/>
    </row>
    <row r="47" spans="2:6" x14ac:dyDescent="0.2">
      <c r="B47" s="565"/>
      <c r="C47" s="566"/>
      <c r="D47" s="566"/>
      <c r="E47" s="554"/>
      <c r="F47" s="554"/>
    </row>
    <row r="48" spans="2:6" x14ac:dyDescent="0.2">
      <c r="B48" s="565"/>
      <c r="C48" s="566"/>
      <c r="D48" s="566"/>
      <c r="E48" s="554"/>
      <c r="F48" s="554"/>
    </row>
    <row r="49" spans="2:6" x14ac:dyDescent="0.2">
      <c r="B49" s="565"/>
      <c r="C49" s="566"/>
      <c r="D49" s="566"/>
      <c r="E49" s="554"/>
      <c r="F49" s="554"/>
    </row>
    <row r="50" spans="2:6" x14ac:dyDescent="0.2">
      <c r="B50" s="565"/>
      <c r="C50" s="566"/>
      <c r="D50" s="566"/>
      <c r="E50" s="554"/>
      <c r="F50" s="554"/>
    </row>
    <row r="51" spans="2:6" x14ac:dyDescent="0.2">
      <c r="B51" s="565"/>
      <c r="C51" s="566"/>
      <c r="D51" s="566"/>
      <c r="E51" s="554"/>
      <c r="F51" s="554"/>
    </row>
    <row r="52" spans="2:6" x14ac:dyDescent="0.2">
      <c r="B52" s="565"/>
      <c r="C52" s="566"/>
      <c r="D52" s="566"/>
      <c r="E52" s="554"/>
      <c r="F52" s="554"/>
    </row>
    <row r="53" spans="2:6" x14ac:dyDescent="0.2">
      <c r="B53" s="565"/>
      <c r="C53" s="566"/>
      <c r="D53" s="566"/>
      <c r="E53" s="554"/>
      <c r="F53" s="554"/>
    </row>
    <row r="54" spans="2:6" x14ac:dyDescent="0.2">
      <c r="B54" s="565"/>
      <c r="C54" s="566"/>
      <c r="D54" s="566"/>
      <c r="E54" s="554"/>
      <c r="F54" s="554"/>
    </row>
    <row r="55" spans="2:6" x14ac:dyDescent="0.2">
      <c r="B55" s="565"/>
      <c r="C55" s="566"/>
      <c r="D55" s="566"/>
      <c r="E55" s="554"/>
      <c r="F55" s="554"/>
    </row>
    <row r="56" spans="2:6" x14ac:dyDescent="0.2">
      <c r="B56" s="565"/>
      <c r="C56" s="566"/>
      <c r="D56" s="566"/>
      <c r="E56" s="554"/>
      <c r="F56" s="554"/>
    </row>
    <row r="57" spans="2:6" x14ac:dyDescent="0.2">
      <c r="B57" s="565"/>
      <c r="C57" s="566"/>
      <c r="D57" s="566"/>
      <c r="E57" s="554"/>
      <c r="F57" s="554"/>
    </row>
    <row r="58" spans="2:6" ht="13.5" thickBot="1" x14ac:dyDescent="0.25">
      <c r="B58" s="567"/>
      <c r="C58" s="568"/>
      <c r="D58" s="568"/>
      <c r="E58" s="554"/>
      <c r="F58" s="554"/>
    </row>
    <row r="59" spans="2:6" ht="24" customHeight="1" thickBot="1" x14ac:dyDescent="0.25">
      <c r="B59" s="130" t="s">
        <v>304</v>
      </c>
      <c r="C59" s="131"/>
      <c r="D59" s="131"/>
      <c r="E59" s="564">
        <f>SUM(E15:E58)</f>
        <v>0</v>
      </c>
      <c r="F59" s="564">
        <f>SUM(F15:F58)</f>
        <v>0</v>
      </c>
    </row>
    <row r="60" spans="2:6" x14ac:dyDescent="0.2">
      <c r="B60" s="132"/>
    </row>
    <row r="61" spans="2:6" x14ac:dyDescent="0.2">
      <c r="B61" s="122" t="s">
        <v>343</v>
      </c>
    </row>
  </sheetData>
  <sheetProtection algorithmName="SHA-512" hashValue="uWj+IHBQdgDueJTWq0XCQ/kNZCuvF9yTgrWdcF4kMbBCQUoZ5+QJTHrk7WNL1dt/bBEKFU4vwCKjpr1h7x2+2g==" saltValue="fuA9TDh1tL8Kos8squk0lg==" spinCount="100000" sheet="1" formatCells="0" formatColumns="0" formatRows="0" insertRows="0" deleteRows="0"/>
  <customSheetViews>
    <customSheetView guid="{F4F80A2D-18C8-4FE7-82F4-0BDA4E4545A4}" showGridLines="0">
      <selection activeCell="C11" sqref="C11"/>
      <pageMargins left="0" right="0" top="0" bottom="0" header="0" footer="0"/>
      <pageSetup paperSize="9" orientation="portrait" r:id="rId1"/>
    </customSheetView>
    <customSheetView guid="{72D2C8F3-BE30-43C0-87E5-ECEB803C12C0}" scale="70">
      <selection activeCell="E10" sqref="E10"/>
      <pageMargins left="0" right="0" top="0" bottom="0" header="0" footer="0"/>
    </customSheetView>
  </customSheetViews>
  <dataValidations count="3">
    <dataValidation type="list" allowBlank="1" showInputMessage="1" showErrorMessage="1" sqref="E10" xr:uid="{7C19FE60-068F-41C6-9BCD-286359318A2B}">
      <formula1>Type_of_Price</formula1>
    </dataValidation>
    <dataValidation type="list" allowBlank="1" showInputMessage="1" showErrorMessage="1" sqref="C12" xr:uid="{7FAAB482-0369-4EAA-B7E0-5251918F1B0F}">
      <formula1>"Baseline, Option 1, Option 2, Option 3, Option 4, Option 5, Option 6, Option 7, Option 8, Option 9, Option 10"</formula1>
    </dataValidation>
    <dataValidation type="list" allowBlank="1" showInputMessage="1" showErrorMessage="1" sqref="D12" xr:uid="{D342699A-2208-4C66-9D73-A3B99C6C5BB3}">
      <formula1>"N/A, Stage 1, Stage 2, Stage 3, Stege 4"</formula1>
    </dataValidation>
  </dataValidation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indexed="50"/>
    <pageSetUpPr fitToPage="1"/>
  </sheetPr>
  <dimension ref="A1:K26"/>
  <sheetViews>
    <sheetView zoomScale="110" zoomScaleNormal="110" workbookViewId="0">
      <selection activeCell="D34" sqref="D34"/>
    </sheetView>
  </sheetViews>
  <sheetFormatPr defaultColWidth="8.85546875" defaultRowHeight="12.75" x14ac:dyDescent="0.2"/>
  <cols>
    <col min="1" max="1" width="8.85546875" style="8"/>
    <col min="2" max="2" width="33.140625" style="7" customWidth="1"/>
    <col min="3" max="3" width="18.42578125" style="8" customWidth="1"/>
    <col min="4" max="4" width="38.7109375" style="8" customWidth="1"/>
    <col min="5" max="5" width="8" style="8" customWidth="1"/>
    <col min="6" max="16384" width="8.85546875" style="8"/>
  </cols>
  <sheetData>
    <row r="1" spans="1:11" ht="13.5" thickBot="1" x14ac:dyDescent="0.25">
      <c r="B1" s="1363"/>
      <c r="C1" s="1363"/>
      <c r="D1" s="1363"/>
      <c r="E1" s="1363"/>
    </row>
    <row r="2" spans="1:11" ht="16.899999999999999" customHeight="1" x14ac:dyDescent="0.2">
      <c r="A2" s="186"/>
      <c r="B2" s="51" t="s">
        <v>3</v>
      </c>
      <c r="C2" s="685" t="str">
        <f>""&amp;'General Instructions'!I5</f>
        <v/>
      </c>
      <c r="D2" s="685"/>
      <c r="E2" s="1032"/>
      <c r="F2" s="13"/>
      <c r="G2" s="13"/>
      <c r="H2" s="13"/>
      <c r="I2" s="13"/>
      <c r="J2" s="13"/>
      <c r="K2" s="13"/>
    </row>
    <row r="3" spans="1:11" ht="16.899999999999999" customHeight="1" x14ac:dyDescent="0.2">
      <c r="A3" s="186"/>
      <c r="B3" s="464" t="s">
        <v>6</v>
      </c>
      <c r="C3" s="699" t="str">
        <f>""&amp;'General Instructions'!I6</f>
        <v/>
      </c>
      <c r="D3" s="699"/>
      <c r="E3" s="609"/>
    </row>
    <row r="4" spans="1:11" ht="16.899999999999999" customHeight="1" thickBot="1" x14ac:dyDescent="0.25">
      <c r="A4" s="186"/>
      <c r="B4" s="224" t="s">
        <v>9</v>
      </c>
      <c r="C4" s="686" t="str">
        <f>""&amp;'General Instructions'!I7</f>
        <v/>
      </c>
      <c r="D4" s="686"/>
      <c r="E4" s="222"/>
    </row>
    <row r="5" spans="1:11" ht="16.899999999999999" customHeight="1" x14ac:dyDescent="0.2">
      <c r="B5" s="26"/>
      <c r="C5" s="26"/>
      <c r="D5" s="26"/>
      <c r="E5" s="26"/>
    </row>
    <row r="6" spans="1:11" x14ac:dyDescent="0.2">
      <c r="B6" s="1362"/>
      <c r="C6" s="1362"/>
      <c r="D6" s="1362"/>
      <c r="E6" s="1362"/>
    </row>
    <row r="7" spans="1:11" ht="31.15" customHeight="1" x14ac:dyDescent="0.2">
      <c r="B7" s="1364" t="s">
        <v>344</v>
      </c>
      <c r="C7" s="1364"/>
      <c r="D7" s="1364"/>
      <c r="E7" s="1364"/>
    </row>
    <row r="8" spans="1:11" ht="15" x14ac:dyDescent="0.2">
      <c r="B8" s="1365"/>
      <c r="C8" s="1365"/>
      <c r="D8" s="1365"/>
      <c r="E8" s="1365"/>
    </row>
    <row r="9" spans="1:11" ht="50.1" customHeight="1" x14ac:dyDescent="0.2">
      <c r="B9" s="1360" t="s">
        <v>345</v>
      </c>
      <c r="C9" s="1360"/>
      <c r="D9" s="1360"/>
      <c r="E9" s="1360"/>
    </row>
    <row r="10" spans="1:11" ht="14.25" x14ac:dyDescent="0.2">
      <c r="B10" s="1360"/>
      <c r="C10" s="1360"/>
      <c r="D10" s="1360"/>
      <c r="E10" s="1360"/>
    </row>
    <row r="11" spans="1:11" ht="14.25" x14ac:dyDescent="0.2">
      <c r="B11" s="1360" t="s">
        <v>346</v>
      </c>
      <c r="C11" s="1360"/>
      <c r="D11" s="1360"/>
      <c r="E11" s="1360"/>
    </row>
    <row r="12" spans="1:11" ht="14.25" x14ac:dyDescent="0.2">
      <c r="B12" s="1360"/>
      <c r="C12" s="1360"/>
      <c r="D12" s="1360"/>
      <c r="E12" s="1360"/>
    </row>
    <row r="13" spans="1:11" s="14" customFormat="1" ht="14.25" x14ac:dyDescent="0.2">
      <c r="B13" s="1366" t="s">
        <v>347</v>
      </c>
      <c r="C13" s="1366"/>
      <c r="D13" s="1366"/>
      <c r="E13" s="1366"/>
    </row>
    <row r="14" spans="1:11" ht="14.25" x14ac:dyDescent="0.2">
      <c r="B14" s="1360"/>
      <c r="C14" s="1360"/>
      <c r="D14" s="1360"/>
      <c r="E14" s="1360"/>
    </row>
    <row r="15" spans="1:11" ht="14.25" x14ac:dyDescent="0.2">
      <c r="B15" s="1360" t="s">
        <v>348</v>
      </c>
      <c r="C15" s="1360"/>
      <c r="D15" s="1360"/>
      <c r="E15" s="1360"/>
    </row>
    <row r="16" spans="1:11" ht="14.25" x14ac:dyDescent="0.2">
      <c r="B16" s="1360"/>
      <c r="C16" s="1360"/>
      <c r="D16" s="1360"/>
      <c r="E16" s="1360"/>
    </row>
    <row r="17" spans="2:5" ht="14.25" x14ac:dyDescent="0.2">
      <c r="B17" s="1360" t="s">
        <v>349</v>
      </c>
      <c r="C17" s="1360"/>
      <c r="D17" s="1360"/>
      <c r="E17" s="1360"/>
    </row>
    <row r="18" spans="2:5" ht="14.25" x14ac:dyDescent="0.2">
      <c r="B18" s="1360"/>
      <c r="C18" s="1360"/>
      <c r="D18" s="1360"/>
      <c r="E18" s="1360"/>
    </row>
    <row r="19" spans="2:5" ht="14.25" x14ac:dyDescent="0.2">
      <c r="B19" s="1366" t="s">
        <v>350</v>
      </c>
      <c r="C19" s="1366"/>
      <c r="D19" s="1366"/>
      <c r="E19" s="1366"/>
    </row>
    <row r="20" spans="2:5" ht="14.25" x14ac:dyDescent="0.2">
      <c r="B20" s="1360"/>
      <c r="C20" s="1360"/>
      <c r="D20" s="1360"/>
      <c r="E20" s="1360"/>
    </row>
    <row r="21" spans="2:5" ht="27.6" customHeight="1" x14ac:dyDescent="0.2">
      <c r="B21" s="1367" t="s">
        <v>351</v>
      </c>
      <c r="C21" s="1367"/>
      <c r="D21" s="1367"/>
      <c r="E21" s="1367"/>
    </row>
    <row r="22" spans="2:5" ht="14.25" x14ac:dyDescent="0.2">
      <c r="B22" s="1360"/>
      <c r="C22" s="1360"/>
      <c r="D22" s="1360"/>
      <c r="E22" s="1360"/>
    </row>
    <row r="23" spans="2:5" ht="14.25" x14ac:dyDescent="0.2">
      <c r="B23" s="1360"/>
      <c r="C23" s="1360"/>
      <c r="D23" s="1360"/>
      <c r="E23" s="1360"/>
    </row>
    <row r="24" spans="2:5" ht="42" customHeight="1" x14ac:dyDescent="0.2">
      <c r="B24" s="1360" t="s">
        <v>352</v>
      </c>
      <c r="C24" s="1360"/>
      <c r="D24" s="1360"/>
      <c r="E24" s="1360"/>
    </row>
    <row r="25" spans="2:5" ht="14.25" x14ac:dyDescent="0.2">
      <c r="B25" s="1361"/>
      <c r="C25" s="1361"/>
      <c r="D25" s="1361"/>
      <c r="E25" s="1361"/>
    </row>
    <row r="26" spans="2:5" ht="20.100000000000001" customHeight="1" x14ac:dyDescent="0.2">
      <c r="B26" s="1361" t="s">
        <v>353</v>
      </c>
      <c r="C26" s="1361"/>
      <c r="D26" s="1361"/>
      <c r="E26" s="1361"/>
    </row>
  </sheetData>
  <sheetProtection algorithmName="SHA-512" hashValue="N1XQal71dJeTe1ZSoBLcw9B1knymNjbXAITQnTOxv4jWuzdQEIa9tbu8HG89C/Cni53YTZ27rJCfutCuIIpuNQ==" saltValue="kzA2wJRTlKWqISGeM3KJaQ==" spinCount="100000" sheet="1" objects="1" scenarios="1"/>
  <customSheetViews>
    <customSheetView guid="{F4F80A2D-18C8-4FE7-82F4-0BDA4E4545A4}" scale="80" fitToPage="1">
      <selection sqref="A1:F6"/>
      <pageMargins left="0" right="0" top="0" bottom="0" header="0" footer="0"/>
      <printOptions horizontalCentered="1"/>
      <pageSetup paperSize="9" orientation="portrait" r:id="rId1"/>
      <headerFooter alignWithMargins="0">
        <oddHeader xml:space="preserve">&amp;R  &amp;A   Version  2.0 </oddHeader>
        <oddFooter>&amp;L&amp;F  &amp;R page  &amp;P  of   &amp;N</oddFooter>
      </headerFooter>
    </customSheetView>
    <customSheetView guid="{72D2C8F3-BE30-43C0-87E5-ECEB803C12C0}" scale="70" fitToPage="1" topLeftCell="A4">
      <selection activeCell="B25" sqref="B25"/>
      <pageMargins left="0" right="0" top="0" bottom="0" header="0" footer="0"/>
      <printOptions horizontalCentered="1"/>
      <pageSetup paperSize="9" scale="88" orientation="portrait" r:id="rId2"/>
      <headerFooter alignWithMargins="0">
        <oddFooter>&amp;R&amp;F   &amp;A</oddFooter>
      </headerFooter>
    </customSheetView>
  </customSheetViews>
  <mergeCells count="22">
    <mergeCell ref="B26:E26"/>
    <mergeCell ref="B15:E15"/>
    <mergeCell ref="B16:E16"/>
    <mergeCell ref="B17:E17"/>
    <mergeCell ref="B18:E18"/>
    <mergeCell ref="B19:E19"/>
    <mergeCell ref="B20:E20"/>
    <mergeCell ref="B21:E21"/>
    <mergeCell ref="B22:E22"/>
    <mergeCell ref="B23:E23"/>
    <mergeCell ref="B24:E24"/>
    <mergeCell ref="B25:E25"/>
    <mergeCell ref="B14:E14"/>
    <mergeCell ref="B1:E1"/>
    <mergeCell ref="B6:E6"/>
    <mergeCell ref="B7:E7"/>
    <mergeCell ref="B8:E8"/>
    <mergeCell ref="B9:E9"/>
    <mergeCell ref="B10:E10"/>
    <mergeCell ref="B11:E11"/>
    <mergeCell ref="B12:E12"/>
    <mergeCell ref="B13:E13"/>
  </mergeCells>
  <printOptions horizontalCentered="1"/>
  <pageMargins left="0.70866141732283472" right="0.70866141732283472" top="0.74803149606299213" bottom="0.74803149606299213" header="0.31496062992125984" footer="0.31496062992125984"/>
  <pageSetup paperSize="9" orientation="portrait" r:id="rId3"/>
  <headerFooter alignWithMargins="0">
    <oddHeader xml:space="preserve">&amp;R  &amp;A   Version  2.0 </oddHeader>
    <oddFooter>&amp;L&amp;F  &amp;R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pageSetUpPr fitToPage="1"/>
  </sheetPr>
  <dimension ref="A1:L63"/>
  <sheetViews>
    <sheetView showGridLines="0" topLeftCell="A4" zoomScaleNormal="100" workbookViewId="0">
      <selection activeCell="F9" sqref="F9"/>
    </sheetView>
  </sheetViews>
  <sheetFormatPr defaultColWidth="8.85546875" defaultRowHeight="12.75" x14ac:dyDescent="0.2"/>
  <cols>
    <col min="1" max="1" width="6.140625" style="6" customWidth="1"/>
    <col min="2" max="2" width="25.140625" style="6" customWidth="1"/>
    <col min="3" max="3" width="18.7109375" style="6" customWidth="1"/>
    <col min="4" max="4" width="28.7109375" style="6" customWidth="1"/>
    <col min="5" max="5" width="28" style="6" customWidth="1"/>
    <col min="6" max="6" width="31.28515625" style="6" customWidth="1"/>
    <col min="7" max="16384" width="8.85546875" style="6"/>
  </cols>
  <sheetData>
    <row r="1" spans="1:12" ht="13.5" thickBot="1" x14ac:dyDescent="0.25">
      <c r="B1" s="20"/>
      <c r="C1" s="20"/>
      <c r="D1" s="20"/>
      <c r="E1" s="20"/>
    </row>
    <row r="2" spans="1:12" ht="15.95" customHeight="1" x14ac:dyDescent="0.2">
      <c r="A2" s="24"/>
      <c r="B2" s="538" t="s">
        <v>3</v>
      </c>
      <c r="C2" s="571"/>
      <c r="D2" s="445" t="str">
        <f>""&amp;'General Instructions'!I5</f>
        <v/>
      </c>
      <c r="E2" s="37"/>
      <c r="F2" s="125"/>
    </row>
    <row r="3" spans="1:12" ht="15.95" customHeight="1" x14ac:dyDescent="0.2">
      <c r="A3" s="24"/>
      <c r="B3" s="699" t="s">
        <v>6</v>
      </c>
      <c r="C3" s="757"/>
      <c r="D3" s="904" t="str">
        <f>""&amp;'General Instructions'!I6</f>
        <v/>
      </c>
      <c r="E3" s="700"/>
      <c r="F3" s="785"/>
    </row>
    <row r="4" spans="1:12" ht="15.95" customHeight="1" x14ac:dyDescent="0.2">
      <c r="A4" s="24"/>
      <c r="B4" s="699" t="s">
        <v>9</v>
      </c>
      <c r="C4" s="757"/>
      <c r="D4" s="532" t="str">
        <f>""&amp;'General Instructions'!I7</f>
        <v/>
      </c>
      <c r="E4" s="234"/>
      <c r="F4" s="609"/>
    </row>
    <row r="5" spans="1:12" ht="15.95" customHeight="1" thickBot="1" x14ac:dyDescent="0.25">
      <c r="A5" s="24"/>
      <c r="B5" s="256"/>
      <c r="C5" s="256"/>
      <c r="D5" s="256"/>
      <c r="E5" s="256"/>
      <c r="F5" s="258"/>
    </row>
    <row r="6" spans="1:12" ht="15.95" customHeight="1" x14ac:dyDescent="0.2">
      <c r="A6" s="24"/>
      <c r="B6" s="326" t="s">
        <v>354</v>
      </c>
      <c r="C6" s="112"/>
      <c r="D6" s="112"/>
      <c r="E6" s="1040" t="s">
        <v>355</v>
      </c>
      <c r="F6" s="485" t="str">
        <f xml:space="preserve"> Cost_Sheets_Version</f>
        <v>v 3.1.4</v>
      </c>
    </row>
    <row r="7" spans="1:12" ht="15.95" customHeight="1" x14ac:dyDescent="0.2">
      <c r="B7" s="671"/>
      <c r="C7" s="1013"/>
      <c r="D7" s="410"/>
      <c r="E7" s="410"/>
      <c r="F7" s="687"/>
      <c r="L7" s="113"/>
    </row>
    <row r="8" spans="1:12" ht="15.95" customHeight="1" x14ac:dyDescent="0.2">
      <c r="A8" s="24"/>
      <c r="B8" s="1041" t="s">
        <v>52</v>
      </c>
      <c r="C8" s="1042" t="str">
        <f>""&amp;'General Instructions'!I11</f>
        <v/>
      </c>
      <c r="D8" s="413"/>
      <c r="E8" s="412"/>
      <c r="F8" s="411"/>
      <c r="L8" s="113"/>
    </row>
    <row r="9" spans="1:12" ht="15.95" customHeight="1" x14ac:dyDescent="0.2">
      <c r="A9" s="24"/>
      <c r="B9" s="1041" t="s">
        <v>107</v>
      </c>
      <c r="C9" s="1042" t="str">
        <f>""&amp;'General Instructions'!I12</f>
        <v/>
      </c>
      <c r="D9" s="408"/>
      <c r="E9" s="1043" t="s">
        <v>12</v>
      </c>
      <c r="F9" s="1044" t="str">
        <f>""&amp;'General Instructions'!I8</f>
        <v/>
      </c>
      <c r="L9" s="113"/>
    </row>
    <row r="10" spans="1:12" ht="15.95" customHeight="1" x14ac:dyDescent="0.2">
      <c r="A10" s="24"/>
      <c r="B10" s="1041" t="s">
        <v>108</v>
      </c>
      <c r="C10" s="1045" t="str">
        <f>""&amp;'General Instructions'!I10</f>
        <v/>
      </c>
      <c r="D10" s="408"/>
      <c r="E10" s="1046" t="s">
        <v>232</v>
      </c>
      <c r="F10" s="1047" t="s">
        <v>233</v>
      </c>
      <c r="L10" s="113"/>
    </row>
    <row r="11" spans="1:12" ht="15.95" customHeight="1" x14ac:dyDescent="0.2">
      <c r="A11" s="24"/>
      <c r="B11" s="689" t="s">
        <v>109</v>
      </c>
      <c r="C11" s="1048" t="s">
        <v>110</v>
      </c>
      <c r="D11" s="413"/>
      <c r="E11" s="418"/>
      <c r="F11" s="690"/>
      <c r="L11" s="113"/>
    </row>
    <row r="12" spans="1:12" s="128" customFormat="1" ht="15.95" customHeight="1" x14ac:dyDescent="0.2">
      <c r="B12" s="689" t="s">
        <v>295</v>
      </c>
      <c r="C12" s="939" t="s">
        <v>235</v>
      </c>
      <c r="D12" s="939" t="s">
        <v>236</v>
      </c>
      <c r="E12" s="417"/>
      <c r="F12" s="416"/>
      <c r="L12" s="129"/>
    </row>
    <row r="13" spans="1:12" ht="15.95" customHeight="1" thickBot="1" x14ac:dyDescent="0.25">
      <c r="B13" s="313"/>
      <c r="C13" s="314"/>
      <c r="D13" s="409"/>
      <c r="E13" s="414"/>
      <c r="F13" s="415"/>
      <c r="L13" s="113"/>
    </row>
    <row r="14" spans="1:12" ht="12.75" customHeight="1" x14ac:dyDescent="0.2">
      <c r="B14" s="329" t="s">
        <v>356</v>
      </c>
      <c r="C14" s="330" t="s">
        <v>357</v>
      </c>
      <c r="D14" s="330" t="s">
        <v>358</v>
      </c>
      <c r="E14" s="330" t="s">
        <v>300</v>
      </c>
      <c r="F14" s="327" t="s">
        <v>359</v>
      </c>
    </row>
    <row r="15" spans="1:12" x14ac:dyDescent="0.2">
      <c r="B15" s="419"/>
      <c r="C15" s="420"/>
      <c r="D15" s="421"/>
      <c r="E15" s="691"/>
      <c r="F15" s="328" t="s">
        <v>110</v>
      </c>
    </row>
    <row r="16" spans="1:12" x14ac:dyDescent="0.2">
      <c r="B16" s="692"/>
      <c r="C16" s="526"/>
      <c r="D16" s="693"/>
      <c r="E16" s="684"/>
      <c r="F16" s="569"/>
    </row>
    <row r="17" spans="2:6" x14ac:dyDescent="0.2">
      <c r="B17" s="333"/>
      <c r="C17" s="334"/>
      <c r="D17" s="335"/>
      <c r="E17" s="684"/>
      <c r="F17" s="569"/>
    </row>
    <row r="18" spans="2:6" x14ac:dyDescent="0.2">
      <c r="B18" s="333"/>
      <c r="C18" s="334"/>
      <c r="D18" s="335"/>
      <c r="E18" s="684"/>
      <c r="F18" s="569"/>
    </row>
    <row r="19" spans="2:6" x14ac:dyDescent="0.2">
      <c r="B19" s="333"/>
      <c r="C19" s="334"/>
      <c r="D19" s="335"/>
      <c r="E19" s="684"/>
      <c r="F19" s="569"/>
    </row>
    <row r="20" spans="2:6" x14ac:dyDescent="0.2">
      <c r="B20" s="333"/>
      <c r="C20" s="334"/>
      <c r="D20" s="335"/>
      <c r="E20" s="684"/>
      <c r="F20" s="569"/>
    </row>
    <row r="21" spans="2:6" x14ac:dyDescent="0.2">
      <c r="B21" s="333"/>
      <c r="C21" s="334"/>
      <c r="D21" s="335"/>
      <c r="E21" s="684"/>
      <c r="F21" s="569"/>
    </row>
    <row r="22" spans="2:6" x14ac:dyDescent="0.2">
      <c r="B22" s="333"/>
      <c r="C22" s="334"/>
      <c r="D22" s="335"/>
      <c r="E22" s="684"/>
      <c r="F22" s="569"/>
    </row>
    <row r="23" spans="2:6" x14ac:dyDescent="0.2">
      <c r="B23" s="333"/>
      <c r="C23" s="334"/>
      <c r="D23" s="335"/>
      <c r="E23" s="684"/>
      <c r="F23" s="569"/>
    </row>
    <row r="24" spans="2:6" x14ac:dyDescent="0.2">
      <c r="B24" s="333"/>
      <c r="C24" s="334"/>
      <c r="D24" s="335"/>
      <c r="E24" s="684"/>
      <c r="F24" s="569"/>
    </row>
    <row r="25" spans="2:6" x14ac:dyDescent="0.2">
      <c r="B25" s="333"/>
      <c r="C25" s="334"/>
      <c r="D25" s="335"/>
      <c r="E25" s="684"/>
      <c r="F25" s="569"/>
    </row>
    <row r="26" spans="2:6" x14ac:dyDescent="0.2">
      <c r="B26" s="333"/>
      <c r="C26" s="334"/>
      <c r="D26" s="335"/>
      <c r="E26" s="684"/>
      <c r="F26" s="569"/>
    </row>
    <row r="27" spans="2:6" x14ac:dyDescent="0.2">
      <c r="B27" s="333"/>
      <c r="C27" s="334"/>
      <c r="D27" s="335"/>
      <c r="E27" s="684"/>
      <c r="F27" s="569"/>
    </row>
    <row r="28" spans="2:6" x14ac:dyDescent="0.2">
      <c r="B28" s="333"/>
      <c r="C28" s="334"/>
      <c r="D28" s="335"/>
      <c r="E28" s="684"/>
      <c r="F28" s="569"/>
    </row>
    <row r="29" spans="2:6" x14ac:dyDescent="0.2">
      <c r="B29" s="333"/>
      <c r="C29" s="334"/>
      <c r="D29" s="335"/>
      <c r="E29" s="684"/>
      <c r="F29" s="569"/>
    </row>
    <row r="30" spans="2:6" x14ac:dyDescent="0.2">
      <c r="B30" s="333"/>
      <c r="C30" s="334"/>
      <c r="D30" s="335"/>
      <c r="E30" s="684"/>
      <c r="F30" s="569"/>
    </row>
    <row r="31" spans="2:6" x14ac:dyDescent="0.2">
      <c r="B31" s="333"/>
      <c r="C31" s="334"/>
      <c r="D31" s="335"/>
      <c r="E31" s="684"/>
      <c r="F31" s="569"/>
    </row>
    <row r="32" spans="2:6" x14ac:dyDescent="0.2">
      <c r="B32" s="333"/>
      <c r="C32" s="334"/>
      <c r="D32" s="335"/>
      <c r="E32" s="684"/>
      <c r="F32" s="569"/>
    </row>
    <row r="33" spans="2:6" x14ac:dyDescent="0.2">
      <c r="B33" s="333"/>
      <c r="C33" s="334"/>
      <c r="D33" s="335"/>
      <c r="E33" s="684"/>
      <c r="F33" s="569"/>
    </row>
    <row r="34" spans="2:6" x14ac:dyDescent="0.2">
      <c r="B34" s="333"/>
      <c r="C34" s="334"/>
      <c r="D34" s="335"/>
      <c r="E34" s="684"/>
      <c r="F34" s="569"/>
    </row>
    <row r="35" spans="2:6" x14ac:dyDescent="0.2">
      <c r="B35" s="333"/>
      <c r="C35" s="334"/>
      <c r="D35" s="335"/>
      <c r="E35" s="684"/>
      <c r="F35" s="569"/>
    </row>
    <row r="36" spans="2:6" x14ac:dyDescent="0.2">
      <c r="B36" s="333"/>
      <c r="C36" s="334"/>
      <c r="D36" s="335"/>
      <c r="E36" s="684"/>
      <c r="F36" s="569"/>
    </row>
    <row r="37" spans="2:6" x14ac:dyDescent="0.2">
      <c r="B37" s="333"/>
      <c r="C37" s="334"/>
      <c r="D37" s="335"/>
      <c r="E37" s="684"/>
      <c r="F37" s="569"/>
    </row>
    <row r="38" spans="2:6" x14ac:dyDescent="0.2">
      <c r="B38" s="333"/>
      <c r="C38" s="334"/>
      <c r="D38" s="335"/>
      <c r="E38" s="684"/>
      <c r="F38" s="569"/>
    </row>
    <row r="39" spans="2:6" x14ac:dyDescent="0.2">
      <c r="B39" s="333"/>
      <c r="C39" s="334"/>
      <c r="D39" s="335"/>
      <c r="E39" s="684"/>
      <c r="F39" s="569"/>
    </row>
    <row r="40" spans="2:6" x14ac:dyDescent="0.2">
      <c r="B40" s="333"/>
      <c r="C40" s="334"/>
      <c r="D40" s="335"/>
      <c r="E40" s="684"/>
      <c r="F40" s="569"/>
    </row>
    <row r="41" spans="2:6" x14ac:dyDescent="0.2">
      <c r="B41" s="333"/>
      <c r="C41" s="334"/>
      <c r="D41" s="335"/>
      <c r="E41" s="684"/>
      <c r="F41" s="569"/>
    </row>
    <row r="42" spans="2:6" x14ac:dyDescent="0.2">
      <c r="B42" s="333"/>
      <c r="C42" s="334"/>
      <c r="D42" s="335"/>
      <c r="E42" s="684"/>
      <c r="F42" s="569"/>
    </row>
    <row r="43" spans="2:6" x14ac:dyDescent="0.2">
      <c r="B43" s="333"/>
      <c r="C43" s="334"/>
      <c r="D43" s="335"/>
      <c r="E43" s="684"/>
      <c r="F43" s="569"/>
    </row>
    <row r="44" spans="2:6" x14ac:dyDescent="0.2">
      <c r="B44" s="333"/>
      <c r="C44" s="334"/>
      <c r="D44" s="335"/>
      <c r="E44" s="684"/>
      <c r="F44" s="569"/>
    </row>
    <row r="45" spans="2:6" x14ac:dyDescent="0.2">
      <c r="B45" s="333"/>
      <c r="C45" s="334"/>
      <c r="D45" s="335"/>
      <c r="E45" s="684"/>
      <c r="F45" s="569"/>
    </row>
    <row r="46" spans="2:6" x14ac:dyDescent="0.2">
      <c r="B46" s="333"/>
      <c r="C46" s="334"/>
      <c r="D46" s="335"/>
      <c r="E46" s="684"/>
      <c r="F46" s="569"/>
    </row>
    <row r="47" spans="2:6" x14ac:dyDescent="0.2">
      <c r="B47" s="333"/>
      <c r="C47" s="334"/>
      <c r="D47" s="335"/>
      <c r="E47" s="684"/>
      <c r="F47" s="569"/>
    </row>
    <row r="48" spans="2:6" x14ac:dyDescent="0.2">
      <c r="B48" s="333"/>
      <c r="C48" s="334"/>
      <c r="D48" s="335"/>
      <c r="E48" s="684"/>
      <c r="F48" s="569"/>
    </row>
    <row r="49" spans="2:6" x14ac:dyDescent="0.2">
      <c r="B49" s="333"/>
      <c r="C49" s="334"/>
      <c r="D49" s="335"/>
      <c r="E49" s="684"/>
      <c r="F49" s="569"/>
    </row>
    <row r="50" spans="2:6" x14ac:dyDescent="0.2">
      <c r="B50" s="333"/>
      <c r="C50" s="334"/>
      <c r="D50" s="335"/>
      <c r="E50" s="684"/>
      <c r="F50" s="569"/>
    </row>
    <row r="51" spans="2:6" x14ac:dyDescent="0.2">
      <c r="B51" s="333"/>
      <c r="C51" s="334"/>
      <c r="D51" s="335"/>
      <c r="E51" s="684"/>
      <c r="F51" s="569"/>
    </row>
    <row r="52" spans="2:6" x14ac:dyDescent="0.2">
      <c r="B52" s="333"/>
      <c r="C52" s="334"/>
      <c r="D52" s="335"/>
      <c r="E52" s="684"/>
      <c r="F52" s="569"/>
    </row>
    <row r="53" spans="2:6" x14ac:dyDescent="0.2">
      <c r="B53" s="333"/>
      <c r="C53" s="334"/>
      <c r="D53" s="335"/>
      <c r="E53" s="684"/>
      <c r="F53" s="569"/>
    </row>
    <row r="54" spans="2:6" ht="13.5" thickBot="1" x14ac:dyDescent="0.25">
      <c r="B54" s="336"/>
      <c r="C54" s="337"/>
      <c r="D54" s="337"/>
      <c r="E54" s="684"/>
      <c r="F54" s="570"/>
    </row>
    <row r="55" spans="2:6" ht="15.95" customHeight="1" x14ac:dyDescent="0.2">
      <c r="B55" s="133"/>
      <c r="C55" s="134"/>
      <c r="D55" s="135"/>
      <c r="E55" s="1049" t="s">
        <v>360</v>
      </c>
      <c r="F55" s="694">
        <f>SUMIF(E16:E54, "FFP", F16:F54)</f>
        <v>0</v>
      </c>
    </row>
    <row r="56" spans="2:6" ht="15.95" customHeight="1" x14ac:dyDescent="0.2">
      <c r="B56" s="136"/>
      <c r="C56" s="137"/>
      <c r="D56" s="138"/>
      <c r="E56" s="695" t="s">
        <v>361</v>
      </c>
      <c r="F56" s="696">
        <f>SUMIF(E16:E55, "FP+V", F16:F55)</f>
        <v>0</v>
      </c>
    </row>
    <row r="57" spans="2:6" ht="15.95" customHeight="1" x14ac:dyDescent="0.2">
      <c r="B57" s="139"/>
      <c r="C57" s="331" t="s">
        <v>362</v>
      </c>
      <c r="D57" s="138"/>
      <c r="E57" s="695" t="s">
        <v>363</v>
      </c>
      <c r="F57" s="696">
        <f>SUMIF(E16:E56, "FUP", F16:F56)</f>
        <v>0</v>
      </c>
    </row>
    <row r="58" spans="2:6" ht="15.95" customHeight="1" x14ac:dyDescent="0.2">
      <c r="B58" s="139"/>
      <c r="C58" s="331"/>
      <c r="D58" s="138"/>
      <c r="E58" s="695" t="s">
        <v>364</v>
      </c>
      <c r="F58" s="696">
        <f>SUMIF(E16:E56, "CP", F16:F56)</f>
        <v>0</v>
      </c>
    </row>
    <row r="59" spans="2:6" ht="15.95" customHeight="1" x14ac:dyDescent="0.2">
      <c r="B59" s="139"/>
      <c r="C59" s="331"/>
      <c r="D59" s="138"/>
      <c r="E59" s="695" t="s">
        <v>365</v>
      </c>
      <c r="F59" s="696">
        <f>SUMIF(E16:E57, "CR???", F16:F57)</f>
        <v>0</v>
      </c>
    </row>
    <row r="60" spans="2:6" ht="15.95" customHeight="1" x14ac:dyDescent="0.2">
      <c r="B60" s="136"/>
      <c r="C60" s="137"/>
      <c r="D60" s="138"/>
      <c r="E60" s="695" t="s">
        <v>366</v>
      </c>
      <c r="F60" s="696">
        <f>SUMIF(E16:E57, "None", F16:F57)</f>
        <v>0</v>
      </c>
    </row>
    <row r="61" spans="2:6" ht="30" customHeight="1" thickBot="1" x14ac:dyDescent="0.25">
      <c r="B61" s="140"/>
      <c r="C61" s="141"/>
      <c r="D61" s="142"/>
      <c r="E61" s="332" t="s">
        <v>367</v>
      </c>
      <c r="F61" s="697">
        <f>SUM(F55:F60)</f>
        <v>0</v>
      </c>
    </row>
    <row r="62" spans="2:6" x14ac:dyDescent="0.2">
      <c r="B62" s="143"/>
      <c r="C62" s="144"/>
    </row>
    <row r="63" spans="2:6" x14ac:dyDescent="0.2">
      <c r="B63" s="6" t="s">
        <v>368</v>
      </c>
    </row>
  </sheetData>
  <sheetProtection algorithmName="SHA-512" hashValue="nqfif0nkfx+ARRuzAWevRUcao1stj2gtS3dCut8FMds82CED4mtPVJNbgzhN3Cj1uyqEMSeJ3WbJx0UhtxVuFg==" saltValue="i6MDTWRVSVflPECCjqzJYQ==" spinCount="100000" sheet="1" formatCells="0" formatColumns="0" formatRows="0" insertRows="0" deleteRows="0"/>
  <customSheetViews>
    <customSheetView guid="{F4F80A2D-18C8-4FE7-82F4-0BDA4E4545A4}" showGridLines="0" fitToPage="1">
      <selection activeCell="D9" sqref="D9"/>
      <pageMargins left="0" right="0" top="0" bottom="0" header="0" footer="0"/>
      <printOptions horizontalCentered="1"/>
      <pageSetup paperSize="9" scale="76" orientation="portrait" r:id="rId1"/>
      <headerFooter alignWithMargins="0"/>
    </customSheetView>
    <customSheetView guid="{72D2C8F3-BE30-43C0-87E5-ECEB803C12C0}" scale="70" fitToPage="1">
      <selection activeCell="B8" sqref="B8"/>
      <pageMargins left="0" right="0" top="0" bottom="0" header="0" footer="0"/>
      <pageSetup paperSize="9" scale="85" orientation="portrait"/>
      <headerFooter alignWithMargins="0"/>
    </customSheetView>
  </customSheetViews>
  <dataValidations count="3">
    <dataValidation type="list" allowBlank="1" showInputMessage="1" showErrorMessage="1" sqref="C12" xr:uid="{76017046-BA15-4F7F-9A4C-1EDB08543B7C}">
      <formula1>"Baseline, Option 1, Option 2, Option 3, Option 4, Option 5, Option 6, Option 7, Option 8, Option 9, Option 10"</formula1>
    </dataValidation>
    <dataValidation type="list" allowBlank="1" showInputMessage="1" showErrorMessage="1" sqref="D12" xr:uid="{BD2E5D70-EF21-4BDB-A0C7-30C8CA63D5E4}">
      <formula1>"N/A, Stage 1, Stage 2, Stage 3, Stege 4"</formula1>
    </dataValidation>
    <dataValidation type="list" allowBlank="1" showInputMessage="1" showErrorMessage="1" sqref="F10 E16:E54" xr:uid="{ABBEAEE1-E7A4-4AD7-B248-1976263031C7}">
      <formula1>Type_of_Price</formula1>
    </dataValidation>
  </dataValidations>
  <printOptions horizontalCentered="1"/>
  <pageMargins left="0.23622047244094491" right="0.23622047244094491" top="0.74803149606299213" bottom="0.74803149606299213" header="0.31496062992125984" footer="0.31496062992125984"/>
  <pageSetup paperSize="9" scale="76"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indexed="50"/>
    <pageSetUpPr fitToPage="1"/>
  </sheetPr>
  <dimension ref="A1:E23"/>
  <sheetViews>
    <sheetView topLeftCell="A13" zoomScale="110" zoomScaleNormal="110" workbookViewId="0">
      <selection activeCell="B20" sqref="B20:E20"/>
    </sheetView>
  </sheetViews>
  <sheetFormatPr defaultColWidth="9.140625" defaultRowHeight="12.75" x14ac:dyDescent="0.2"/>
  <cols>
    <col min="1" max="1" width="9.140625" style="8"/>
    <col min="2" max="2" width="36.85546875" style="7" customWidth="1"/>
    <col min="3" max="3" width="21.85546875" style="8" customWidth="1"/>
    <col min="4" max="4" width="38.5703125" style="8" customWidth="1"/>
    <col min="5" max="5" width="12.85546875" style="8" customWidth="1"/>
    <col min="6" max="16384" width="9.140625" style="8"/>
  </cols>
  <sheetData>
    <row r="1" spans="1:5" ht="13.5" thickBot="1" x14ac:dyDescent="0.25">
      <c r="B1" s="1363"/>
      <c r="C1" s="1363"/>
      <c r="D1" s="1363"/>
      <c r="E1" s="1363"/>
    </row>
    <row r="2" spans="1:5" ht="16.899999999999999" customHeight="1" x14ac:dyDescent="0.2">
      <c r="A2" s="186"/>
      <c r="B2" s="538" t="s">
        <v>3</v>
      </c>
      <c r="C2" s="1031" t="str">
        <f>""&amp;'General Instructions'!I5</f>
        <v/>
      </c>
      <c r="D2" s="1050"/>
      <c r="E2" s="1032"/>
    </row>
    <row r="3" spans="1:5" ht="16.899999999999999" customHeight="1" x14ac:dyDescent="0.2">
      <c r="A3" s="186"/>
      <c r="B3" s="543" t="s">
        <v>6</v>
      </c>
      <c r="C3" s="532" t="str">
        <f>""&amp;'General Instructions'!I6</f>
        <v/>
      </c>
      <c r="D3" s="225"/>
      <c r="E3" s="609"/>
    </row>
    <row r="4" spans="1:5" ht="16.899999999999999" customHeight="1" thickBot="1" x14ac:dyDescent="0.25">
      <c r="A4" s="186"/>
      <c r="B4" s="217" t="s">
        <v>9</v>
      </c>
      <c r="C4" s="220" t="str">
        <f>""&amp;'General Instructions'!I7</f>
        <v/>
      </c>
      <c r="D4" s="698"/>
      <c r="E4" s="222"/>
    </row>
    <row r="5" spans="1:5" ht="14.45" customHeight="1" x14ac:dyDescent="0.2">
      <c r="B5" s="1362"/>
      <c r="C5" s="1362"/>
      <c r="D5" s="1362"/>
      <c r="E5" s="1362"/>
    </row>
    <row r="6" spans="1:5" ht="31.15" customHeight="1" x14ac:dyDescent="0.2">
      <c r="B6" s="1359" t="s">
        <v>369</v>
      </c>
      <c r="C6" s="1359"/>
      <c r="D6" s="1359"/>
      <c r="E6" s="1359"/>
    </row>
    <row r="7" spans="1:5" ht="14.45" customHeight="1" x14ac:dyDescent="0.2">
      <c r="B7" s="9"/>
      <c r="C7" s="9"/>
      <c r="D7" s="9"/>
      <c r="E7" s="9"/>
    </row>
    <row r="8" spans="1:5" ht="38.25" customHeight="1" x14ac:dyDescent="0.2">
      <c r="B8" s="1366" t="s">
        <v>370</v>
      </c>
      <c r="C8" s="1366"/>
      <c r="D8" s="1366"/>
      <c r="E8" s="1366"/>
    </row>
    <row r="9" spans="1:5" ht="39" customHeight="1" x14ac:dyDescent="0.2">
      <c r="B9" s="1361" t="s">
        <v>371</v>
      </c>
      <c r="C9" s="1361"/>
      <c r="D9" s="1361"/>
      <c r="E9" s="1361"/>
    </row>
    <row r="10" spans="1:5" ht="71.25" customHeight="1" x14ac:dyDescent="0.2">
      <c r="B10" s="1361" t="s">
        <v>372</v>
      </c>
      <c r="C10" s="1361"/>
      <c r="D10" s="1361"/>
      <c r="E10" s="1361"/>
    </row>
    <row r="11" spans="1:5" ht="43.5" customHeight="1" x14ac:dyDescent="0.2">
      <c r="B11" s="1360" t="s">
        <v>373</v>
      </c>
      <c r="C11" s="1360"/>
      <c r="D11" s="1360"/>
      <c r="E11" s="1360"/>
    </row>
    <row r="12" spans="1:5" ht="43.5" customHeight="1" x14ac:dyDescent="0.2">
      <c r="B12" s="1360" t="s">
        <v>374</v>
      </c>
      <c r="C12" s="1360"/>
      <c r="D12" s="1360"/>
      <c r="E12" s="1360"/>
    </row>
    <row r="13" spans="1:5" ht="71.25" customHeight="1" x14ac:dyDescent="0.2">
      <c r="B13" s="1369" t="s">
        <v>375</v>
      </c>
      <c r="C13" s="1369"/>
      <c r="D13" s="1369"/>
      <c r="E13" s="1369"/>
    </row>
    <row r="14" spans="1:5" ht="74.25" customHeight="1" x14ac:dyDescent="0.2">
      <c r="B14" s="1370" t="s">
        <v>376</v>
      </c>
      <c r="C14" s="1370"/>
      <c r="D14" s="1370"/>
      <c r="E14" s="1370"/>
    </row>
    <row r="15" spans="1:5" ht="9.75" customHeight="1" x14ac:dyDescent="0.2">
      <c r="B15" s="1360"/>
      <c r="C15" s="1360"/>
      <c r="D15" s="1360"/>
      <c r="E15" s="1360"/>
    </row>
    <row r="16" spans="1:5" ht="51.75" customHeight="1" x14ac:dyDescent="0.2">
      <c r="B16" s="1360" t="s">
        <v>377</v>
      </c>
      <c r="C16" s="1360"/>
      <c r="D16" s="1360"/>
      <c r="E16" s="1360"/>
    </row>
    <row r="17" spans="2:5" ht="24" customHeight="1" x14ac:dyDescent="0.2">
      <c r="B17" s="1360" t="s">
        <v>378</v>
      </c>
      <c r="C17" s="1360"/>
      <c r="D17" s="1360"/>
      <c r="E17" s="1360"/>
    </row>
    <row r="18" spans="2:5" ht="6" customHeight="1" x14ac:dyDescent="0.2">
      <c r="B18" s="1360"/>
      <c r="C18" s="1360"/>
      <c r="D18" s="1360"/>
      <c r="E18" s="1360"/>
    </row>
    <row r="19" spans="2:5" ht="27.6" customHeight="1" x14ac:dyDescent="0.2">
      <c r="B19" s="1369" t="s">
        <v>379</v>
      </c>
      <c r="C19" s="1369"/>
      <c r="D19" s="1369"/>
      <c r="E19" s="1369"/>
    </row>
    <row r="20" spans="2:5" ht="18.75" customHeight="1" x14ac:dyDescent="0.2">
      <c r="B20" s="1368"/>
      <c r="C20" s="1368"/>
      <c r="D20" s="1368"/>
      <c r="E20" s="1368"/>
    </row>
    <row r="21" spans="2:5" ht="15" x14ac:dyDescent="0.2">
      <c r="B21" s="1368"/>
      <c r="C21" s="1368"/>
      <c r="D21" s="1368"/>
      <c r="E21" s="1368"/>
    </row>
    <row r="22" spans="2:5" ht="45.75" customHeight="1" x14ac:dyDescent="0.2">
      <c r="B22" s="1362"/>
      <c r="C22" s="1362"/>
      <c r="D22" s="1362"/>
      <c r="E22" s="1362"/>
    </row>
    <row r="23" spans="2:5" ht="15" x14ac:dyDescent="0.2">
      <c r="B23" s="1368"/>
      <c r="C23" s="1368"/>
      <c r="D23" s="1368"/>
      <c r="E23" s="1368"/>
    </row>
  </sheetData>
  <sheetProtection algorithmName="SHA-512" hashValue="Pe+aZdLNo649XMkJkpMAgDtxPMMstZ4JsFdzjog9ZlfZz9L4jcL/gKa40QxY4Vq3gpgnMAVAPjoCM2IPJxtORQ==" saltValue="Lok1jS9a2Er7RHram+eWxA==" spinCount="100000" sheet="1" objects="1" scenarios="1"/>
  <customSheetViews>
    <customSheetView guid="{F4F80A2D-18C8-4FE7-82F4-0BDA4E4545A4}" scale="80" fitToPage="1">
      <selection sqref="A1:F5"/>
      <pageMargins left="0" right="0" top="0" bottom="0" header="0" footer="0"/>
      <printOptions horizontalCentered="1"/>
      <pageSetup paperSize="9" orientation="portrait" r:id="rId1"/>
      <headerFooter alignWithMargins="0">
        <oddHeader>&amp;R&amp;A     Version  2.0</oddHeader>
        <oddFooter>&amp;L &amp;F&amp;RPage  &amp;P of  &amp;N</oddFooter>
      </headerFooter>
    </customSheetView>
    <customSheetView guid="{72D2C8F3-BE30-43C0-87E5-ECEB803C12C0}" scale="70" fitToPage="1" topLeftCell="A13">
      <selection activeCell="B11" sqref="B11"/>
      <pageMargins left="0" right="0" top="0" bottom="0" header="0" footer="0"/>
      <printOptions horizontalCentered="1"/>
      <pageSetup paperSize="9" scale="90" orientation="portrait" r:id="rId2"/>
      <headerFooter alignWithMargins="0">
        <oddFooter>&amp;R&amp;F   &amp;A</oddFooter>
      </headerFooter>
    </customSheetView>
  </customSheetViews>
  <mergeCells count="19">
    <mergeCell ref="B20:E20"/>
    <mergeCell ref="B21:E21"/>
    <mergeCell ref="B22:E22"/>
    <mergeCell ref="B23:E23"/>
    <mergeCell ref="B13:E13"/>
    <mergeCell ref="B15:E15"/>
    <mergeCell ref="B16:E16"/>
    <mergeCell ref="B17:E17"/>
    <mergeCell ref="B18:E18"/>
    <mergeCell ref="B19:E19"/>
    <mergeCell ref="B14:E14"/>
    <mergeCell ref="B12:E12"/>
    <mergeCell ref="B1:E1"/>
    <mergeCell ref="B5:E5"/>
    <mergeCell ref="B6:E6"/>
    <mergeCell ref="B8:E8"/>
    <mergeCell ref="B9:E9"/>
    <mergeCell ref="B10:E10"/>
    <mergeCell ref="B11:E11"/>
  </mergeCells>
  <printOptions horizontalCentered="1"/>
  <pageMargins left="0.39370078740157483" right="0" top="0.78740157480314965" bottom="0.74803149606299213" header="0.31496062992125984" footer="0.31496062992125984"/>
  <pageSetup paperSize="9" orientation="portrait" r:id="rId3"/>
  <headerFooter alignWithMargins="0">
    <oddHeader>&amp;R&amp;A     Version  2.0</oddHeader>
    <oddFooter>&amp;L &amp;F&amp;RPage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6BE29-D21A-4840-AF18-C74ACB20F826}">
  <sheetPr codeName="Sheet13">
    <pageSetUpPr fitToPage="1"/>
  </sheetPr>
  <dimension ref="A1:S67"/>
  <sheetViews>
    <sheetView topLeftCell="A6" zoomScaleNormal="100" workbookViewId="0">
      <selection activeCell="G12" sqref="G12"/>
    </sheetView>
  </sheetViews>
  <sheetFormatPr defaultColWidth="9.140625" defaultRowHeight="12.75" x14ac:dyDescent="0.2"/>
  <cols>
    <col min="1" max="1" width="2.7109375" style="6" customWidth="1"/>
    <col min="2" max="2" width="33.5703125" style="6" customWidth="1"/>
    <col min="3" max="3" width="7.42578125" style="147" customWidth="1"/>
    <col min="4" max="15" width="11.140625" style="147" customWidth="1"/>
    <col min="16" max="16" width="1" style="147" customWidth="1"/>
    <col min="17" max="17" width="14.85546875" style="147" bestFit="1" customWidth="1"/>
    <col min="18" max="16384" width="9.140625" style="6"/>
  </cols>
  <sheetData>
    <row r="1" spans="1:17" ht="13.5" thickBot="1" x14ac:dyDescent="0.25">
      <c r="B1" s="20"/>
      <c r="C1" s="145"/>
      <c r="D1" s="145"/>
      <c r="E1" s="145"/>
      <c r="F1" s="145"/>
      <c r="G1" s="145"/>
      <c r="H1" s="145"/>
      <c r="I1" s="145"/>
      <c r="J1" s="145"/>
      <c r="K1" s="145"/>
      <c r="L1" s="145"/>
      <c r="M1" s="145"/>
      <c r="N1" s="145"/>
      <c r="O1" s="145"/>
      <c r="P1" s="145"/>
      <c r="Q1" s="145"/>
    </row>
    <row r="2" spans="1:17" ht="15.95" customHeight="1" x14ac:dyDescent="0.2">
      <c r="A2" s="24"/>
      <c r="B2" s="538" t="s">
        <v>3</v>
      </c>
      <c r="C2" s="571"/>
      <c r="D2" s="445" t="str">
        <f>""&amp;'General Instructions'!I5</f>
        <v/>
      </c>
      <c r="E2" s="37"/>
      <c r="F2" s="37"/>
      <c r="G2" s="37"/>
      <c r="H2" s="37"/>
      <c r="I2" s="37"/>
      <c r="J2" s="110"/>
      <c r="K2" s="1051"/>
      <c r="L2" s="1051"/>
      <c r="M2" s="1051"/>
      <c r="N2" s="1051"/>
      <c r="O2" s="1051"/>
      <c r="P2" s="1051"/>
      <c r="Q2" s="1052"/>
    </row>
    <row r="3" spans="1:17" ht="15.95" customHeight="1" x14ac:dyDescent="0.2">
      <c r="A3" s="24"/>
      <c r="B3" s="699" t="s">
        <v>6</v>
      </c>
      <c r="C3" s="542"/>
      <c r="D3" s="533" t="str">
        <f>""&amp;'General Instructions'!I6</f>
        <v/>
      </c>
      <c r="E3" s="700"/>
      <c r="F3" s="700"/>
      <c r="G3" s="700"/>
      <c r="H3" s="700"/>
      <c r="I3" s="700"/>
      <c r="J3" s="701"/>
      <c r="K3" s="702"/>
      <c r="L3" s="702"/>
      <c r="M3" s="702"/>
      <c r="N3" s="702"/>
      <c r="O3" s="702"/>
      <c r="P3" s="702"/>
      <c r="Q3" s="703"/>
    </row>
    <row r="4" spans="1:17" ht="15.95" customHeight="1" x14ac:dyDescent="0.2">
      <c r="A4" s="24"/>
      <c r="B4" s="699" t="s">
        <v>9</v>
      </c>
      <c r="C4" s="542"/>
      <c r="D4" s="532" t="str">
        <f>""&amp;'General Instructions'!I7</f>
        <v/>
      </c>
      <c r="E4" s="234"/>
      <c r="F4" s="234"/>
      <c r="G4" s="234"/>
      <c r="H4" s="234"/>
      <c r="I4" s="234"/>
      <c r="J4" s="235"/>
      <c r="K4" s="702"/>
      <c r="L4" s="702"/>
      <c r="M4" s="702"/>
      <c r="N4" s="702"/>
      <c r="O4" s="702"/>
      <c r="P4" s="702"/>
      <c r="Q4" s="703"/>
    </row>
    <row r="5" spans="1:17" ht="15.95" customHeight="1" thickBot="1" x14ac:dyDescent="0.25">
      <c r="A5" s="24"/>
      <c r="B5" s="256"/>
      <c r="C5" s="256"/>
      <c r="D5" s="256"/>
      <c r="E5" s="256"/>
      <c r="F5" s="256"/>
      <c r="G5" s="256"/>
      <c r="H5" s="47"/>
      <c r="I5" s="257"/>
      <c r="J5" s="310"/>
      <c r="K5" s="151"/>
      <c r="L5" s="151"/>
      <c r="M5" s="151"/>
      <c r="N5" s="151"/>
      <c r="O5" s="151"/>
      <c r="P5" s="151"/>
      <c r="Q5" s="338"/>
    </row>
    <row r="6" spans="1:17" s="8" customFormat="1" ht="15.95" customHeight="1" x14ac:dyDescent="0.2">
      <c r="B6" s="704" t="s">
        <v>380</v>
      </c>
      <c r="C6" s="1053"/>
      <c r="D6" s="1053"/>
      <c r="E6" s="1053"/>
      <c r="F6" s="1053"/>
      <c r="G6" s="1053"/>
      <c r="H6" s="1054"/>
      <c r="I6" s="1055" t="s">
        <v>381</v>
      </c>
      <c r="J6" s="1055"/>
      <c r="K6" s="1056"/>
      <c r="L6" s="1057"/>
      <c r="M6" s="1057"/>
      <c r="N6" s="1058" t="s">
        <v>382</v>
      </c>
      <c r="O6" s="1059" t="s">
        <v>294</v>
      </c>
      <c r="P6" s="1060"/>
      <c r="Q6" s="705" t="str">
        <f xml:space="preserve"> Cost_Sheets_Version</f>
        <v>v 3.1.4</v>
      </c>
    </row>
    <row r="7" spans="1:17" ht="15.95" customHeight="1" x14ac:dyDescent="0.2">
      <c r="B7" s="148"/>
      <c r="C7" s="149"/>
      <c r="D7" s="149"/>
      <c r="E7" s="151"/>
      <c r="F7" s="151"/>
      <c r="G7" s="151"/>
      <c r="H7" s="151"/>
      <c r="I7" s="150"/>
      <c r="J7" s="150"/>
      <c r="K7" s="150"/>
      <c r="L7" s="150"/>
      <c r="M7" s="150"/>
      <c r="N7" s="150"/>
      <c r="O7" s="418"/>
      <c r="P7" s="151"/>
      <c r="Q7" s="339"/>
    </row>
    <row r="8" spans="1:17" ht="15.95" customHeight="1" x14ac:dyDescent="0.25">
      <c r="B8" s="343" t="s">
        <v>52</v>
      </c>
      <c r="C8" s="151"/>
      <c r="D8" s="528" t="str">
        <f>""&amp;'General Instructions'!I11</f>
        <v/>
      </c>
      <c r="E8" s="706"/>
      <c r="F8" s="369"/>
      <c r="G8" s="178"/>
      <c r="H8" s="180"/>
      <c r="I8" s="180"/>
      <c r="J8" s="180"/>
      <c r="K8" s="151"/>
      <c r="L8" s="151"/>
      <c r="M8" s="341" t="s">
        <v>383</v>
      </c>
      <c r="N8" s="707" t="s">
        <v>233</v>
      </c>
      <c r="O8" s="572"/>
      <c r="P8" s="180"/>
      <c r="Q8" s="340"/>
    </row>
    <row r="9" spans="1:17" ht="15.95" customHeight="1" x14ac:dyDescent="0.25">
      <c r="B9" s="343" t="s">
        <v>107</v>
      </c>
      <c r="C9" s="151"/>
      <c r="D9" s="528" t="str">
        <f>""&amp;'General Instructions'!I12</f>
        <v/>
      </c>
      <c r="E9" s="706"/>
      <c r="F9" s="369"/>
      <c r="G9" s="178"/>
      <c r="H9" s="27"/>
      <c r="I9" s="151"/>
      <c r="J9" s="151"/>
      <c r="K9" s="151"/>
      <c r="L9" s="151"/>
      <c r="M9" s="341" t="s">
        <v>108</v>
      </c>
      <c r="N9" s="688" t="str">
        <f>""&amp;'General Instructions'!I10</f>
        <v/>
      </c>
      <c r="O9" s="573"/>
      <c r="P9" s="180"/>
      <c r="Q9" s="340"/>
    </row>
    <row r="10" spans="1:17" ht="15.95" customHeight="1" x14ac:dyDescent="0.25">
      <c r="B10" s="343" t="s">
        <v>12</v>
      </c>
      <c r="C10" s="27"/>
      <c r="D10" s="529" t="str">
        <f>""&amp;'General Instructions'!I8</f>
        <v/>
      </c>
      <c r="E10" s="706"/>
      <c r="F10" s="369"/>
      <c r="G10" s="178"/>
      <c r="H10" s="27"/>
      <c r="I10" s="27"/>
      <c r="J10" s="151"/>
      <c r="K10" s="151"/>
      <c r="L10" s="151"/>
      <c r="M10" s="341" t="s">
        <v>384</v>
      </c>
      <c r="N10" s="589" t="s">
        <v>385</v>
      </c>
      <c r="O10" s="588"/>
      <c r="P10" s="180"/>
      <c r="Q10" s="340"/>
    </row>
    <row r="11" spans="1:17" ht="15.95" customHeight="1" x14ac:dyDescent="0.25">
      <c r="B11" s="343" t="s">
        <v>295</v>
      </c>
      <c r="C11" s="27"/>
      <c r="D11" s="459" t="s">
        <v>235</v>
      </c>
      <c r="E11" s="459" t="s">
        <v>236</v>
      </c>
      <c r="F11" s="178"/>
      <c r="G11" s="178"/>
      <c r="H11" s="27"/>
      <c r="I11" s="27"/>
      <c r="J11" s="151"/>
      <c r="K11" s="151"/>
      <c r="L11" s="151"/>
      <c r="M11" s="342" t="s">
        <v>109</v>
      </c>
      <c r="N11" s="708" t="s">
        <v>110</v>
      </c>
      <c r="O11" s="574"/>
      <c r="P11" s="180"/>
      <c r="Q11" s="340"/>
    </row>
    <row r="12" spans="1:17" ht="15.95" customHeight="1" x14ac:dyDescent="0.25">
      <c r="B12" s="344"/>
      <c r="C12" s="151"/>
      <c r="D12" s="709"/>
      <c r="E12" s="178"/>
      <c r="F12" s="178"/>
      <c r="G12" s="178"/>
      <c r="H12" s="151"/>
      <c r="I12" s="151"/>
      <c r="J12" s="151"/>
      <c r="K12" s="27"/>
      <c r="L12" s="27"/>
      <c r="M12" s="27"/>
      <c r="N12" s="27"/>
      <c r="O12" s="27"/>
      <c r="P12" s="180"/>
      <c r="Q12" s="340"/>
    </row>
    <row r="13" spans="1:17" ht="7.5" customHeight="1" thickBot="1" x14ac:dyDescent="0.3">
      <c r="B13" s="152"/>
      <c r="C13" s="153"/>
      <c r="D13" s="153"/>
      <c r="E13" s="153"/>
      <c r="F13" s="153"/>
      <c r="G13" s="153"/>
      <c r="H13" s="153"/>
      <c r="I13" s="153"/>
      <c r="J13" s="153"/>
      <c r="K13" s="153"/>
      <c r="L13" s="153"/>
      <c r="M13" s="153"/>
      <c r="N13" s="153"/>
      <c r="O13" s="153"/>
      <c r="P13" s="153"/>
      <c r="Q13" s="338"/>
    </row>
    <row r="14" spans="1:17" ht="7.5" customHeight="1" x14ac:dyDescent="0.25">
      <c r="B14" s="154"/>
      <c r="C14" s="155"/>
      <c r="D14" s="155"/>
      <c r="E14" s="155"/>
      <c r="F14" s="155"/>
      <c r="G14" s="155"/>
      <c r="H14" s="155"/>
      <c r="I14" s="155"/>
      <c r="J14" s="1051"/>
      <c r="K14" s="1051"/>
      <c r="L14" s="1051"/>
      <c r="M14" s="1051"/>
      <c r="N14" s="1051"/>
      <c r="O14" s="1051"/>
      <c r="P14" s="155"/>
      <c r="Q14" s="156"/>
    </row>
    <row r="15" spans="1:17" ht="13.5" x14ac:dyDescent="0.2">
      <c r="B15" s="345" t="s">
        <v>386</v>
      </c>
      <c r="C15" s="27"/>
      <c r="D15" s="593"/>
      <c r="E15" s="593"/>
      <c r="F15" s="593"/>
      <c r="G15" s="593"/>
      <c r="H15" s="593"/>
      <c r="I15" s="593"/>
      <c r="J15" s="593"/>
      <c r="K15" s="593"/>
      <c r="L15" s="593"/>
      <c r="M15" s="593"/>
      <c r="N15" s="593"/>
      <c r="O15" s="593"/>
      <c r="P15" s="157"/>
      <c r="Q15" s="158"/>
    </row>
    <row r="16" spans="1:17" ht="13.5" x14ac:dyDescent="0.2">
      <c r="B16" s="345" t="s">
        <v>297</v>
      </c>
      <c r="C16" s="151"/>
      <c r="D16" s="238"/>
      <c r="E16" s="238"/>
      <c r="F16" s="238"/>
      <c r="G16" s="238"/>
      <c r="H16" s="238"/>
      <c r="I16" s="238"/>
      <c r="J16" s="238"/>
      <c r="K16" s="238"/>
      <c r="L16" s="238"/>
      <c r="M16" s="238"/>
      <c r="N16" s="238"/>
      <c r="O16" s="238"/>
      <c r="P16" s="157"/>
      <c r="Q16" s="158"/>
    </row>
    <row r="17" spans="1:17" ht="13.5" x14ac:dyDescent="0.2">
      <c r="B17" s="345" t="s">
        <v>313</v>
      </c>
      <c r="C17" s="151"/>
      <c r="D17" s="592"/>
      <c r="E17" s="592"/>
      <c r="F17" s="592"/>
      <c r="G17" s="592"/>
      <c r="H17" s="592"/>
      <c r="I17" s="592"/>
      <c r="J17" s="592"/>
      <c r="K17" s="592"/>
      <c r="L17" s="592"/>
      <c r="M17" s="592"/>
      <c r="N17" s="592"/>
      <c r="O17" s="592"/>
      <c r="P17" s="157"/>
      <c r="Q17" s="158"/>
    </row>
    <row r="18" spans="1:17" ht="13.5" x14ac:dyDescent="0.2">
      <c r="B18" s="345" t="s">
        <v>387</v>
      </c>
      <c r="C18" s="151"/>
      <c r="D18" s="591"/>
      <c r="E18" s="591"/>
      <c r="F18" s="591"/>
      <c r="G18" s="591"/>
      <c r="H18" s="591"/>
      <c r="I18" s="591"/>
      <c r="J18" s="591"/>
      <c r="K18" s="591"/>
      <c r="L18" s="591"/>
      <c r="M18" s="591"/>
      <c r="N18" s="591"/>
      <c r="O18" s="591"/>
      <c r="P18" s="157"/>
      <c r="Q18" s="348" t="s">
        <v>388</v>
      </c>
    </row>
    <row r="19" spans="1:17" ht="14.25" customHeight="1" x14ac:dyDescent="0.25">
      <c r="B19" s="164"/>
      <c r="C19" s="161"/>
      <c r="D19" s="159"/>
      <c r="E19" s="159"/>
      <c r="F19" s="159"/>
      <c r="G19" s="159"/>
      <c r="H19" s="159"/>
      <c r="I19" s="159"/>
      <c r="J19" s="159"/>
      <c r="K19" s="159"/>
      <c r="L19" s="159"/>
      <c r="M19" s="159"/>
      <c r="N19" s="159"/>
      <c r="O19" s="159"/>
      <c r="P19" s="159"/>
      <c r="Q19" s="160"/>
    </row>
    <row r="20" spans="1:17" ht="15.75" x14ac:dyDescent="0.2">
      <c r="B20" s="346" t="s">
        <v>389</v>
      </c>
      <c r="C20" s="347" t="s">
        <v>390</v>
      </c>
      <c r="D20" s="162"/>
      <c r="E20" s="162"/>
      <c r="F20" s="162"/>
      <c r="G20" s="162"/>
      <c r="H20" s="162"/>
      <c r="I20" s="162"/>
      <c r="J20" s="162"/>
      <c r="K20" s="162"/>
      <c r="L20" s="162"/>
      <c r="M20" s="162"/>
      <c r="N20" s="162"/>
      <c r="O20" s="162"/>
      <c r="P20" s="162"/>
      <c r="Q20" s="163"/>
    </row>
    <row r="21" spans="1:17" x14ac:dyDescent="0.2">
      <c r="A21" s="24"/>
      <c r="B21" s="796">
        <f>'A1'!B16</f>
        <v>0</v>
      </c>
      <c r="C21" s="347" t="s">
        <v>391</v>
      </c>
      <c r="D21" s="710"/>
      <c r="E21" s="711"/>
      <c r="F21" s="711"/>
      <c r="G21" s="711"/>
      <c r="H21" s="711"/>
      <c r="I21" s="711"/>
      <c r="J21" s="711"/>
      <c r="K21" s="711"/>
      <c r="L21" s="711"/>
      <c r="M21" s="711"/>
      <c r="N21" s="711"/>
      <c r="O21" s="711"/>
      <c r="P21" s="712"/>
      <c r="Q21" s="713">
        <f>SUM(D21:O21)</f>
        <v>0</v>
      </c>
    </row>
    <row r="22" spans="1:17" x14ac:dyDescent="0.2">
      <c r="A22" s="24"/>
      <c r="B22" s="796">
        <f>'A1'!B17</f>
        <v>0</v>
      </c>
      <c r="C22" s="347" t="s">
        <v>391</v>
      </c>
      <c r="D22" s="239"/>
      <c r="E22" s="173"/>
      <c r="F22" s="173"/>
      <c r="G22" s="173"/>
      <c r="H22" s="173"/>
      <c r="I22" s="173"/>
      <c r="J22" s="173"/>
      <c r="K22" s="173"/>
      <c r="L22" s="173"/>
      <c r="M22" s="173"/>
      <c r="N22" s="173"/>
      <c r="O22" s="173"/>
      <c r="P22" s="371"/>
      <c r="Q22" s="240">
        <f t="shared" ref="Q22:Q28" si="0">SUM(D22:O22)</f>
        <v>0</v>
      </c>
    </row>
    <row r="23" spans="1:17" x14ac:dyDescent="0.2">
      <c r="A23" s="24"/>
      <c r="B23" s="796">
        <f>'A1'!B18</f>
        <v>0</v>
      </c>
      <c r="C23" s="347" t="s">
        <v>391</v>
      </c>
      <c r="D23" s="239"/>
      <c r="E23" s="173"/>
      <c r="F23" s="173"/>
      <c r="G23" s="173"/>
      <c r="H23" s="173"/>
      <c r="I23" s="173"/>
      <c r="J23" s="173"/>
      <c r="K23" s="173"/>
      <c r="L23" s="173"/>
      <c r="M23" s="173"/>
      <c r="N23" s="173"/>
      <c r="O23" s="173"/>
      <c r="P23" s="371"/>
      <c r="Q23" s="240">
        <f t="shared" si="0"/>
        <v>0</v>
      </c>
    </row>
    <row r="24" spans="1:17" x14ac:dyDescent="0.2">
      <c r="A24" s="24"/>
      <c r="B24" s="796">
        <f>'A1'!B19</f>
        <v>0</v>
      </c>
      <c r="C24" s="347" t="s">
        <v>391</v>
      </c>
      <c r="D24" s="239"/>
      <c r="E24" s="173"/>
      <c r="F24" s="173"/>
      <c r="G24" s="173"/>
      <c r="H24" s="173"/>
      <c r="I24" s="173"/>
      <c r="J24" s="173"/>
      <c r="K24" s="173"/>
      <c r="L24" s="173"/>
      <c r="M24" s="173"/>
      <c r="N24" s="173"/>
      <c r="O24" s="173"/>
      <c r="P24" s="371"/>
      <c r="Q24" s="240">
        <f t="shared" si="0"/>
        <v>0</v>
      </c>
    </row>
    <row r="25" spans="1:17" x14ac:dyDescent="0.2">
      <c r="A25" s="24"/>
      <c r="B25" s="796">
        <f>'A1'!B20</f>
        <v>0</v>
      </c>
      <c r="C25" s="347" t="s">
        <v>391</v>
      </c>
      <c r="D25" s="239"/>
      <c r="E25" s="173"/>
      <c r="F25" s="173"/>
      <c r="G25" s="173"/>
      <c r="H25" s="173"/>
      <c r="I25" s="173"/>
      <c r="J25" s="173"/>
      <c r="K25" s="173"/>
      <c r="L25" s="173"/>
      <c r="M25" s="173"/>
      <c r="N25" s="173"/>
      <c r="O25" s="173"/>
      <c r="P25" s="371"/>
      <c r="Q25" s="240">
        <f t="shared" si="0"/>
        <v>0</v>
      </c>
    </row>
    <row r="26" spans="1:17" x14ac:dyDescent="0.2">
      <c r="A26" s="24"/>
      <c r="B26" s="796">
        <f>'A1'!B21</f>
        <v>0</v>
      </c>
      <c r="C26" s="347" t="s">
        <v>391</v>
      </c>
      <c r="D26" s="239"/>
      <c r="E26" s="173"/>
      <c r="F26" s="173"/>
      <c r="G26" s="173"/>
      <c r="H26" s="173"/>
      <c r="I26" s="173"/>
      <c r="J26" s="173"/>
      <c r="K26" s="173"/>
      <c r="L26" s="173"/>
      <c r="M26" s="173"/>
      <c r="N26" s="173"/>
      <c r="O26" s="173"/>
      <c r="P26" s="371"/>
      <c r="Q26" s="240">
        <f t="shared" si="0"/>
        <v>0</v>
      </c>
    </row>
    <row r="27" spans="1:17" x14ac:dyDescent="0.2">
      <c r="A27" s="24"/>
      <c r="B27" s="796">
        <f>'A1'!B22</f>
        <v>0</v>
      </c>
      <c r="C27" s="347" t="s">
        <v>391</v>
      </c>
      <c r="D27" s="239"/>
      <c r="E27" s="173"/>
      <c r="F27" s="173"/>
      <c r="G27" s="173"/>
      <c r="H27" s="173"/>
      <c r="I27" s="173"/>
      <c r="J27" s="173"/>
      <c r="K27" s="173"/>
      <c r="L27" s="173"/>
      <c r="M27" s="173"/>
      <c r="N27" s="173"/>
      <c r="O27" s="173"/>
      <c r="P27" s="371"/>
      <c r="Q27" s="240">
        <f t="shared" si="0"/>
        <v>0</v>
      </c>
    </row>
    <row r="28" spans="1:17" x14ac:dyDescent="0.2">
      <c r="A28" s="24"/>
      <c r="B28" s="796">
        <f>'A1'!B23</f>
        <v>0</v>
      </c>
      <c r="C28" s="347" t="s">
        <v>391</v>
      </c>
      <c r="D28" s="239"/>
      <c r="E28" s="173"/>
      <c r="F28" s="173"/>
      <c r="G28" s="173"/>
      <c r="H28" s="173"/>
      <c r="I28" s="173"/>
      <c r="J28" s="173"/>
      <c r="K28" s="173"/>
      <c r="L28" s="173"/>
      <c r="M28" s="173"/>
      <c r="N28" s="173"/>
      <c r="O28" s="173"/>
      <c r="P28" s="371"/>
      <c r="Q28" s="240">
        <f t="shared" si="0"/>
        <v>0</v>
      </c>
    </row>
    <row r="29" spans="1:17" x14ac:dyDescent="0.2">
      <c r="B29" s="346" t="s">
        <v>392</v>
      </c>
      <c r="C29" s="347" t="s">
        <v>391</v>
      </c>
      <c r="D29" s="497">
        <f t="shared" ref="D29:O29" si="1">SUM(D21:D28)</f>
        <v>0</v>
      </c>
      <c r="E29" s="497">
        <f t="shared" si="1"/>
        <v>0</v>
      </c>
      <c r="F29" s="497">
        <f t="shared" si="1"/>
        <v>0</v>
      </c>
      <c r="G29" s="497">
        <f t="shared" si="1"/>
        <v>0</v>
      </c>
      <c r="H29" s="497">
        <f t="shared" si="1"/>
        <v>0</v>
      </c>
      <c r="I29" s="497">
        <f t="shared" si="1"/>
        <v>0</v>
      </c>
      <c r="J29" s="497">
        <f t="shared" si="1"/>
        <v>0</v>
      </c>
      <c r="K29" s="497">
        <f t="shared" si="1"/>
        <v>0</v>
      </c>
      <c r="L29" s="497">
        <f t="shared" si="1"/>
        <v>0</v>
      </c>
      <c r="M29" s="497">
        <f t="shared" si="1"/>
        <v>0</v>
      </c>
      <c r="N29" s="497">
        <f t="shared" si="1"/>
        <v>0</v>
      </c>
      <c r="O29" s="497">
        <f t="shared" si="1"/>
        <v>0</v>
      </c>
      <c r="P29" s="371"/>
      <c r="Q29" s="498">
        <f>SUM(Q21:Q28)</f>
        <v>0</v>
      </c>
    </row>
    <row r="30" spans="1:17" ht="13.5" x14ac:dyDescent="0.25">
      <c r="B30" s="351"/>
      <c r="C30" s="161"/>
      <c r="D30" s="349"/>
      <c r="E30" s="349"/>
      <c r="F30" s="349"/>
      <c r="G30" s="349"/>
      <c r="H30" s="349"/>
      <c r="I30" s="349"/>
      <c r="J30" s="349"/>
      <c r="K30" s="349"/>
      <c r="L30" s="349"/>
      <c r="M30" s="349"/>
      <c r="N30" s="349"/>
      <c r="O30" s="349"/>
      <c r="P30" s="349"/>
      <c r="Q30" s="355"/>
    </row>
    <row r="31" spans="1:17" ht="13.5" x14ac:dyDescent="0.2">
      <c r="B31" s="346" t="s">
        <v>393</v>
      </c>
      <c r="C31" s="165" t="s">
        <v>110</v>
      </c>
      <c r="D31" s="714"/>
      <c r="E31" s="714"/>
      <c r="F31" s="714"/>
      <c r="G31" s="714"/>
      <c r="H31" s="714"/>
      <c r="I31" s="714"/>
      <c r="J31" s="714"/>
      <c r="K31" s="714"/>
      <c r="L31" s="714"/>
      <c r="M31" s="714"/>
      <c r="N31" s="714"/>
      <c r="O31" s="714"/>
      <c r="P31" s="712"/>
      <c r="Q31" s="500">
        <f>SUM(D31:O31)</f>
        <v>0</v>
      </c>
    </row>
    <row r="32" spans="1:17" ht="7.5" customHeight="1" x14ac:dyDescent="0.25">
      <c r="B32" s="351"/>
      <c r="C32" s="161"/>
      <c r="D32" s="349"/>
      <c r="E32" s="349"/>
      <c r="F32" s="349"/>
      <c r="G32" s="349"/>
      <c r="H32" s="349"/>
      <c r="I32" s="349"/>
      <c r="J32" s="349"/>
      <c r="K32" s="349"/>
      <c r="L32" s="349"/>
      <c r="M32" s="349"/>
      <c r="N32" s="349"/>
      <c r="O32" s="349"/>
      <c r="P32" s="349"/>
      <c r="Q32" s="355"/>
    </row>
    <row r="33" spans="2:19" ht="13.5" x14ac:dyDescent="0.2">
      <c r="B33" s="352" t="s">
        <v>394</v>
      </c>
      <c r="C33" s="165" t="s">
        <v>110</v>
      </c>
      <c r="D33" s="715"/>
      <c r="E33" s="716"/>
      <c r="F33" s="716"/>
      <c r="G33" s="716"/>
      <c r="H33" s="716"/>
      <c r="I33" s="716"/>
      <c r="J33" s="716"/>
      <c r="K33" s="716"/>
      <c r="L33" s="716"/>
      <c r="M33" s="716"/>
      <c r="N33" s="716"/>
      <c r="O33" s="716"/>
      <c r="P33" s="717"/>
      <c r="Q33" s="500">
        <f>SUM(D33:O33)</f>
        <v>0</v>
      </c>
    </row>
    <row r="34" spans="2:19" ht="7.5" customHeight="1" x14ac:dyDescent="0.25">
      <c r="B34" s="351"/>
      <c r="C34" s="161"/>
      <c r="D34" s="349"/>
      <c r="E34" s="349"/>
      <c r="F34" s="349"/>
      <c r="G34" s="349"/>
      <c r="H34" s="349"/>
      <c r="I34" s="349"/>
      <c r="J34" s="349"/>
      <c r="K34" s="349"/>
      <c r="L34" s="349"/>
      <c r="M34" s="349"/>
      <c r="N34" s="349"/>
      <c r="O34" s="349"/>
      <c r="P34" s="349"/>
      <c r="Q34" s="355"/>
    </row>
    <row r="35" spans="2:19" ht="13.5" x14ac:dyDescent="0.2">
      <c r="B35" s="346" t="s">
        <v>395</v>
      </c>
      <c r="C35" s="165" t="s">
        <v>110</v>
      </c>
      <c r="D35" s="718"/>
      <c r="E35" s="716"/>
      <c r="F35" s="716"/>
      <c r="G35" s="716"/>
      <c r="H35" s="716"/>
      <c r="I35" s="716"/>
      <c r="J35" s="716"/>
      <c r="K35" s="716"/>
      <c r="L35" s="716"/>
      <c r="M35" s="716"/>
      <c r="N35" s="716"/>
      <c r="O35" s="716"/>
      <c r="P35" s="717"/>
      <c r="Q35" s="500">
        <f>SUM(D35:O35)</f>
        <v>0</v>
      </c>
    </row>
    <row r="36" spans="2:19" ht="13.5" x14ac:dyDescent="0.2">
      <c r="B36" s="346" t="s">
        <v>396</v>
      </c>
      <c r="C36" s="165" t="s">
        <v>110</v>
      </c>
      <c r="D36" s="241"/>
      <c r="E36" s="21"/>
      <c r="F36" s="21"/>
      <c r="G36" s="21"/>
      <c r="H36" s="21"/>
      <c r="I36" s="21"/>
      <c r="J36" s="21"/>
      <c r="K36" s="21"/>
      <c r="L36" s="21"/>
      <c r="M36" s="21"/>
      <c r="N36" s="21"/>
      <c r="O36" s="21"/>
      <c r="P36" s="371"/>
      <c r="Q36" s="500">
        <f t="shared" ref="Q36:Q40" si="2">SUM(D36:O36)</f>
        <v>0</v>
      </c>
    </row>
    <row r="37" spans="2:19" ht="13.5" x14ac:dyDescent="0.2">
      <c r="B37" s="346" t="s">
        <v>397</v>
      </c>
      <c r="C37" s="165" t="s">
        <v>110</v>
      </c>
      <c r="D37" s="241"/>
      <c r="E37" s="21"/>
      <c r="F37" s="21"/>
      <c r="G37" s="21"/>
      <c r="H37" s="21"/>
      <c r="I37" s="21"/>
      <c r="J37" s="21"/>
      <c r="K37" s="21"/>
      <c r="L37" s="21"/>
      <c r="M37" s="21"/>
      <c r="N37" s="21"/>
      <c r="O37" s="21"/>
      <c r="P37" s="371"/>
      <c r="Q37" s="500">
        <f t="shared" si="2"/>
        <v>0</v>
      </c>
    </row>
    <row r="38" spans="2:19" ht="13.5" x14ac:dyDescent="0.2">
      <c r="B38" s="346" t="s">
        <v>398</v>
      </c>
      <c r="C38" s="165" t="s">
        <v>110</v>
      </c>
      <c r="D38" s="241"/>
      <c r="E38" s="21"/>
      <c r="F38" s="21"/>
      <c r="G38" s="21"/>
      <c r="H38" s="21"/>
      <c r="I38" s="21"/>
      <c r="J38" s="21"/>
      <c r="K38" s="21"/>
      <c r="L38" s="21"/>
      <c r="M38" s="21"/>
      <c r="N38" s="21"/>
      <c r="O38" s="21"/>
      <c r="P38" s="371"/>
      <c r="Q38" s="500">
        <f t="shared" si="2"/>
        <v>0</v>
      </c>
    </row>
    <row r="39" spans="2:19" ht="13.5" x14ac:dyDescent="0.2">
      <c r="B39" s="346" t="s">
        <v>399</v>
      </c>
      <c r="C39" s="165" t="s">
        <v>110</v>
      </c>
      <c r="D39" s="241"/>
      <c r="E39" s="21"/>
      <c r="F39" s="21"/>
      <c r="G39" s="21"/>
      <c r="H39" s="21"/>
      <c r="I39" s="21"/>
      <c r="J39" s="21"/>
      <c r="K39" s="21"/>
      <c r="L39" s="21"/>
      <c r="M39" s="21"/>
      <c r="N39" s="21"/>
      <c r="O39" s="21"/>
      <c r="P39" s="371"/>
      <c r="Q39" s="500">
        <f t="shared" si="2"/>
        <v>0</v>
      </c>
      <c r="S39" s="128"/>
    </row>
    <row r="40" spans="2:19" ht="13.5" x14ac:dyDescent="0.2">
      <c r="B40" s="352" t="s">
        <v>400</v>
      </c>
      <c r="C40" s="165" t="s">
        <v>110</v>
      </c>
      <c r="D40" s="241"/>
      <c r="E40" s="21"/>
      <c r="F40" s="21"/>
      <c r="G40" s="21"/>
      <c r="H40" s="21"/>
      <c r="I40" s="21"/>
      <c r="J40" s="21"/>
      <c r="K40" s="21"/>
      <c r="L40" s="21"/>
      <c r="M40" s="21"/>
      <c r="N40" s="21"/>
      <c r="O40" s="21"/>
      <c r="P40" s="371"/>
      <c r="Q40" s="500">
        <f t="shared" si="2"/>
        <v>0</v>
      </c>
    </row>
    <row r="41" spans="2:19" ht="13.5" x14ac:dyDescent="0.2">
      <c r="B41" s="352" t="s">
        <v>401</v>
      </c>
      <c r="C41" s="165" t="s">
        <v>110</v>
      </c>
      <c r="D41" s="719">
        <f>D35+D36+D37+D38+D39+D40</f>
        <v>0</v>
      </c>
      <c r="E41" s="719">
        <f t="shared" ref="E41:O41" si="3">E35+E36+E37+E38+E39+E40</f>
        <v>0</v>
      </c>
      <c r="F41" s="719">
        <f t="shared" si="3"/>
        <v>0</v>
      </c>
      <c r="G41" s="719">
        <f t="shared" si="3"/>
        <v>0</v>
      </c>
      <c r="H41" s="719">
        <f t="shared" si="3"/>
        <v>0</v>
      </c>
      <c r="I41" s="719">
        <f t="shared" si="3"/>
        <v>0</v>
      </c>
      <c r="J41" s="719">
        <f t="shared" si="3"/>
        <v>0</v>
      </c>
      <c r="K41" s="719">
        <f t="shared" si="3"/>
        <v>0</v>
      </c>
      <c r="L41" s="719">
        <f t="shared" si="3"/>
        <v>0</v>
      </c>
      <c r="M41" s="719">
        <f t="shared" si="3"/>
        <v>0</v>
      </c>
      <c r="N41" s="719">
        <f t="shared" si="3"/>
        <v>0</v>
      </c>
      <c r="O41" s="719">
        <f t="shared" si="3"/>
        <v>0</v>
      </c>
      <c r="P41" s="371"/>
      <c r="Q41" s="498">
        <f>SUM(Q35:Q40)</f>
        <v>0</v>
      </c>
    </row>
    <row r="42" spans="2:19" ht="7.5" customHeight="1" x14ac:dyDescent="0.25">
      <c r="B42" s="351"/>
      <c r="C42" s="161"/>
      <c r="D42" s="350"/>
      <c r="E42" s="350"/>
      <c r="F42" s="350"/>
      <c r="G42" s="350"/>
      <c r="H42" s="350"/>
      <c r="I42" s="350"/>
      <c r="J42" s="350"/>
      <c r="K42" s="350"/>
      <c r="L42" s="350"/>
      <c r="M42" s="350"/>
      <c r="N42" s="350"/>
      <c r="O42" s="350"/>
      <c r="P42" s="350"/>
      <c r="Q42" s="362"/>
    </row>
    <row r="43" spans="2:19" ht="13.5" x14ac:dyDescent="0.2">
      <c r="B43" s="352" t="s">
        <v>402</v>
      </c>
      <c r="C43" s="165" t="s">
        <v>110</v>
      </c>
      <c r="D43" s="1061">
        <f>D31+D33+D41</f>
        <v>0</v>
      </c>
      <c r="E43" s="1061">
        <f t="shared" ref="E43:O43" si="4">E31+E33+E41</f>
        <v>0</v>
      </c>
      <c r="F43" s="1061">
        <f t="shared" si="4"/>
        <v>0</v>
      </c>
      <c r="G43" s="1061">
        <f t="shared" si="4"/>
        <v>0</v>
      </c>
      <c r="H43" s="1061">
        <f t="shared" si="4"/>
        <v>0</v>
      </c>
      <c r="I43" s="1061">
        <f t="shared" si="4"/>
        <v>0</v>
      </c>
      <c r="J43" s="1061">
        <f t="shared" si="4"/>
        <v>0</v>
      </c>
      <c r="K43" s="1061">
        <f t="shared" si="4"/>
        <v>0</v>
      </c>
      <c r="L43" s="1061">
        <f t="shared" si="4"/>
        <v>0</v>
      </c>
      <c r="M43" s="1061">
        <f t="shared" si="4"/>
        <v>0</v>
      </c>
      <c r="N43" s="1061">
        <f t="shared" si="4"/>
        <v>0</v>
      </c>
      <c r="O43" s="1061">
        <f t="shared" si="4"/>
        <v>0</v>
      </c>
      <c r="P43" s="717"/>
      <c r="Q43" s="500">
        <f t="shared" ref="Q43" si="5">SUM(D43:O43)</f>
        <v>0</v>
      </c>
    </row>
    <row r="44" spans="2:19" ht="13.5" x14ac:dyDescent="0.25">
      <c r="B44" s="351"/>
      <c r="C44" s="161"/>
      <c r="D44" s="350"/>
      <c r="E44" s="350"/>
      <c r="F44" s="350"/>
      <c r="G44" s="350"/>
      <c r="H44" s="350"/>
      <c r="I44" s="350"/>
      <c r="J44" s="350"/>
      <c r="K44" s="350"/>
      <c r="L44" s="350"/>
      <c r="M44" s="350"/>
      <c r="N44" s="350"/>
      <c r="O44" s="350"/>
      <c r="P44" s="350"/>
      <c r="Q44" s="362"/>
    </row>
    <row r="45" spans="2:19" ht="13.5" x14ac:dyDescent="0.2">
      <c r="B45" s="352" t="s">
        <v>403</v>
      </c>
      <c r="C45" s="165" t="s">
        <v>110</v>
      </c>
      <c r="D45" s="715"/>
      <c r="E45" s="716"/>
      <c r="F45" s="716"/>
      <c r="G45" s="716"/>
      <c r="H45" s="716"/>
      <c r="I45" s="716"/>
      <c r="J45" s="716"/>
      <c r="K45" s="716"/>
      <c r="L45" s="716"/>
      <c r="M45" s="716"/>
      <c r="N45" s="716"/>
      <c r="O45" s="716"/>
      <c r="P45" s="717"/>
      <c r="Q45" s="500">
        <f t="shared" ref="Q45" si="6">SUM(D45:O45)</f>
        <v>0</v>
      </c>
    </row>
    <row r="46" spans="2:19" ht="7.5" customHeight="1" x14ac:dyDescent="0.25">
      <c r="B46" s="351"/>
      <c r="C46" s="161"/>
      <c r="D46" s="350"/>
      <c r="E46" s="350"/>
      <c r="F46" s="350"/>
      <c r="G46" s="350"/>
      <c r="H46" s="350"/>
      <c r="I46" s="350"/>
      <c r="J46" s="350"/>
      <c r="K46" s="350"/>
      <c r="L46" s="350"/>
      <c r="M46" s="350"/>
      <c r="N46" s="350"/>
      <c r="O46" s="350"/>
      <c r="P46" s="350"/>
      <c r="Q46" s="362"/>
    </row>
    <row r="47" spans="2:19" ht="13.5" x14ac:dyDescent="0.2">
      <c r="B47" s="352" t="s">
        <v>404</v>
      </c>
      <c r="C47" s="165" t="s">
        <v>110</v>
      </c>
      <c r="D47" s="1061">
        <f>D45+D43</f>
        <v>0</v>
      </c>
      <c r="E47" s="1061">
        <f>E45+E43</f>
        <v>0</v>
      </c>
      <c r="F47" s="1061">
        <f t="shared" ref="F47:O47" si="7">F45+F43</f>
        <v>0</v>
      </c>
      <c r="G47" s="1061">
        <f t="shared" si="7"/>
        <v>0</v>
      </c>
      <c r="H47" s="1061">
        <f t="shared" si="7"/>
        <v>0</v>
      </c>
      <c r="I47" s="1061">
        <f t="shared" si="7"/>
        <v>0</v>
      </c>
      <c r="J47" s="1061">
        <f t="shared" si="7"/>
        <v>0</v>
      </c>
      <c r="K47" s="1061">
        <f t="shared" si="7"/>
        <v>0</v>
      </c>
      <c r="L47" s="1061">
        <f t="shared" si="7"/>
        <v>0</v>
      </c>
      <c r="M47" s="1061">
        <f t="shared" si="7"/>
        <v>0</v>
      </c>
      <c r="N47" s="1061">
        <f t="shared" si="7"/>
        <v>0</v>
      </c>
      <c r="O47" s="1061">
        <f t="shared" si="7"/>
        <v>0</v>
      </c>
      <c r="P47" s="717"/>
      <c r="Q47" s="500">
        <f t="shared" ref="Q47" si="8">SUM(D47:O47)</f>
        <v>0</v>
      </c>
    </row>
    <row r="48" spans="2:19" ht="16.5" customHeight="1" x14ac:dyDescent="0.25">
      <c r="B48" s="359"/>
      <c r="C48" s="360"/>
      <c r="D48" s="350"/>
      <c r="E48" s="350"/>
      <c r="F48" s="350"/>
      <c r="G48" s="350"/>
      <c r="H48" s="350"/>
      <c r="I48" s="350"/>
      <c r="J48" s="350"/>
      <c r="K48" s="350"/>
      <c r="L48" s="350"/>
      <c r="M48" s="350"/>
      <c r="N48" s="350"/>
      <c r="O48" s="350"/>
      <c r="P48" s="350"/>
      <c r="Q48" s="362"/>
    </row>
    <row r="49" spans="2:17" ht="13.5" x14ac:dyDescent="0.2">
      <c r="B49" s="352" t="s">
        <v>405</v>
      </c>
      <c r="C49" s="165" t="s">
        <v>110</v>
      </c>
      <c r="D49" s="720"/>
      <c r="E49" s="720"/>
      <c r="F49" s="720"/>
      <c r="G49" s="720"/>
      <c r="H49" s="720"/>
      <c r="I49" s="720"/>
      <c r="J49" s="720"/>
      <c r="K49" s="720"/>
      <c r="L49" s="720"/>
      <c r="M49" s="720"/>
      <c r="N49" s="720"/>
      <c r="O49" s="720"/>
      <c r="P49" s="712"/>
      <c r="Q49" s="721">
        <f t="shared" ref="Q49:Q51" si="9">SUM(D49:O49)</f>
        <v>0</v>
      </c>
    </row>
    <row r="50" spans="2:17" ht="13.5" x14ac:dyDescent="0.2">
      <c r="B50" s="353" t="s">
        <v>406</v>
      </c>
      <c r="C50" s="165" t="s">
        <v>110</v>
      </c>
      <c r="D50" s="766"/>
      <c r="E50" s="174"/>
      <c r="F50" s="174"/>
      <c r="G50" s="174"/>
      <c r="H50" s="174"/>
      <c r="I50" s="174"/>
      <c r="J50" s="174"/>
      <c r="K50" s="174"/>
      <c r="L50" s="174"/>
      <c r="M50" s="174"/>
      <c r="N50" s="174"/>
      <c r="O50" s="174"/>
      <c r="P50" s="162"/>
      <c r="Q50" s="1062">
        <f t="shared" si="9"/>
        <v>0</v>
      </c>
    </row>
    <row r="51" spans="2:17" ht="13.5" x14ac:dyDescent="0.2">
      <c r="B51" s="354" t="s">
        <v>407</v>
      </c>
      <c r="C51" s="166" t="s">
        <v>110</v>
      </c>
      <c r="D51" s="715"/>
      <c r="E51" s="715"/>
      <c r="F51" s="715"/>
      <c r="G51" s="715"/>
      <c r="H51" s="715"/>
      <c r="I51" s="715"/>
      <c r="J51" s="715"/>
      <c r="K51" s="715"/>
      <c r="L51" s="715"/>
      <c r="M51" s="715"/>
      <c r="N51" s="715"/>
      <c r="O51" s="715"/>
      <c r="P51" s="1063"/>
      <c r="Q51" s="499">
        <f t="shared" si="9"/>
        <v>0</v>
      </c>
    </row>
    <row r="52" spans="2:17" ht="13.5" x14ac:dyDescent="0.25">
      <c r="B52" s="139"/>
      <c r="C52" s="161"/>
      <c r="D52" s="350"/>
      <c r="E52" s="350"/>
      <c r="F52" s="350"/>
      <c r="G52" s="350"/>
      <c r="H52" s="350"/>
      <c r="I52" s="350"/>
      <c r="J52" s="350"/>
      <c r="K52" s="350"/>
      <c r="L52" s="350"/>
      <c r="M52" s="350"/>
      <c r="N52" s="350"/>
      <c r="O52" s="350"/>
      <c r="P52" s="350"/>
      <c r="Q52" s="362"/>
    </row>
    <row r="53" spans="2:17" ht="13.5" x14ac:dyDescent="0.2">
      <c r="B53" s="353" t="s">
        <v>408</v>
      </c>
      <c r="C53" s="165" t="s">
        <v>110</v>
      </c>
      <c r="D53" s="722">
        <f>D50+D49+D47+D51</f>
        <v>0</v>
      </c>
      <c r="E53" s="722">
        <f t="shared" ref="E53:O53" si="10">E50+E49+E47+E51</f>
        <v>0</v>
      </c>
      <c r="F53" s="722">
        <f t="shared" si="10"/>
        <v>0</v>
      </c>
      <c r="G53" s="722">
        <f t="shared" si="10"/>
        <v>0</v>
      </c>
      <c r="H53" s="722">
        <f t="shared" si="10"/>
        <v>0</v>
      </c>
      <c r="I53" s="722">
        <f t="shared" si="10"/>
        <v>0</v>
      </c>
      <c r="J53" s="722">
        <f t="shared" si="10"/>
        <v>0</v>
      </c>
      <c r="K53" s="722">
        <f t="shared" si="10"/>
        <v>0</v>
      </c>
      <c r="L53" s="722">
        <f t="shared" si="10"/>
        <v>0</v>
      </c>
      <c r="M53" s="722">
        <f t="shared" si="10"/>
        <v>0</v>
      </c>
      <c r="N53" s="722">
        <f t="shared" si="10"/>
        <v>0</v>
      </c>
      <c r="O53" s="722">
        <f t="shared" si="10"/>
        <v>0</v>
      </c>
      <c r="P53" s="717"/>
      <c r="Q53" s="500">
        <f t="shared" ref="Q53:Q57" si="11">SUM(D53:O53)</f>
        <v>0</v>
      </c>
    </row>
    <row r="54" spans="2:17" ht="13.5" x14ac:dyDescent="0.25">
      <c r="B54" s="351"/>
      <c r="C54" s="161"/>
      <c r="D54" s="350"/>
      <c r="E54" s="350"/>
      <c r="F54" s="350"/>
      <c r="G54" s="350"/>
      <c r="H54" s="350"/>
      <c r="I54" s="350"/>
      <c r="J54" s="350"/>
      <c r="K54" s="350"/>
      <c r="L54" s="350"/>
      <c r="M54" s="350"/>
      <c r="N54" s="350"/>
      <c r="O54" s="350"/>
      <c r="P54" s="350"/>
      <c r="Q54" s="362"/>
    </row>
    <row r="55" spans="2:17" ht="24" x14ac:dyDescent="0.2">
      <c r="B55" s="353" t="s">
        <v>409</v>
      </c>
      <c r="C55" s="165" t="s">
        <v>110</v>
      </c>
      <c r="D55" s="716"/>
      <c r="E55" s="716"/>
      <c r="F55" s="716"/>
      <c r="G55" s="716"/>
      <c r="H55" s="716"/>
      <c r="I55" s="716"/>
      <c r="J55" s="716"/>
      <c r="K55" s="716"/>
      <c r="L55" s="716"/>
      <c r="M55" s="716"/>
      <c r="N55" s="716"/>
      <c r="O55" s="716"/>
      <c r="P55" s="717"/>
      <c r="Q55" s="500">
        <f t="shared" si="11"/>
        <v>0</v>
      </c>
    </row>
    <row r="56" spans="2:17" ht="13.5" x14ac:dyDescent="0.2">
      <c r="B56" s="351"/>
      <c r="C56" s="166"/>
      <c r="D56" s="162"/>
      <c r="E56" s="162"/>
      <c r="F56" s="162"/>
      <c r="G56" s="162"/>
      <c r="H56" s="162"/>
      <c r="I56" s="162"/>
      <c r="J56" s="162"/>
      <c r="K56" s="162"/>
      <c r="L56" s="162"/>
      <c r="M56" s="162"/>
      <c r="N56" s="162"/>
      <c r="O56" s="162"/>
      <c r="P56" s="162"/>
      <c r="Q56" s="362"/>
    </row>
    <row r="57" spans="2:17" ht="13.5" x14ac:dyDescent="0.2">
      <c r="B57" s="353" t="s">
        <v>410</v>
      </c>
      <c r="C57" s="165" t="s">
        <v>110</v>
      </c>
      <c r="D57" s="716"/>
      <c r="E57" s="716"/>
      <c r="F57" s="716"/>
      <c r="G57" s="716"/>
      <c r="H57" s="716"/>
      <c r="I57" s="716"/>
      <c r="J57" s="716"/>
      <c r="K57" s="716"/>
      <c r="L57" s="716"/>
      <c r="M57" s="716"/>
      <c r="N57" s="716"/>
      <c r="O57" s="716"/>
      <c r="P57" s="717"/>
      <c r="Q57" s="500">
        <f t="shared" si="11"/>
        <v>0</v>
      </c>
    </row>
    <row r="58" spans="2:17" ht="13.5" x14ac:dyDescent="0.25">
      <c r="B58" s="351"/>
      <c r="C58" s="161"/>
      <c r="D58" s="350"/>
      <c r="E58" s="350"/>
      <c r="F58" s="350"/>
      <c r="G58" s="350"/>
      <c r="H58" s="350"/>
      <c r="I58" s="350"/>
      <c r="J58" s="350"/>
      <c r="K58" s="350"/>
      <c r="L58" s="350"/>
      <c r="M58" s="350"/>
      <c r="N58" s="350"/>
      <c r="O58" s="350"/>
      <c r="P58" s="350"/>
      <c r="Q58" s="362"/>
    </row>
    <row r="59" spans="2:17" ht="13.5" x14ac:dyDescent="0.2">
      <c r="B59" s="353" t="s">
        <v>411</v>
      </c>
      <c r="C59" s="165" t="s">
        <v>110</v>
      </c>
      <c r="D59" s="722">
        <f>(D55+D53)-D57</f>
        <v>0</v>
      </c>
      <c r="E59" s="722">
        <f t="shared" ref="E59:O59" si="12">(E55+E53)-E57</f>
        <v>0</v>
      </c>
      <c r="F59" s="722">
        <f t="shared" si="12"/>
        <v>0</v>
      </c>
      <c r="G59" s="722">
        <f t="shared" si="12"/>
        <v>0</v>
      </c>
      <c r="H59" s="722">
        <f t="shared" si="12"/>
        <v>0</v>
      </c>
      <c r="I59" s="722">
        <f t="shared" si="12"/>
        <v>0</v>
      </c>
      <c r="J59" s="722">
        <f t="shared" si="12"/>
        <v>0</v>
      </c>
      <c r="K59" s="722">
        <f t="shared" si="12"/>
        <v>0</v>
      </c>
      <c r="L59" s="722">
        <f t="shared" si="12"/>
        <v>0</v>
      </c>
      <c r="M59" s="722">
        <f t="shared" si="12"/>
        <v>0</v>
      </c>
      <c r="N59" s="722">
        <f t="shared" si="12"/>
        <v>0</v>
      </c>
      <c r="O59" s="722">
        <f t="shared" si="12"/>
        <v>0</v>
      </c>
      <c r="P59" s="717"/>
      <c r="Q59" s="1064">
        <f>SUM(D59:O59)</f>
        <v>0</v>
      </c>
    </row>
    <row r="60" spans="2:17" ht="13.5" thickBot="1" x14ac:dyDescent="0.25">
      <c r="B60" s="361"/>
      <c r="C60" s="153"/>
      <c r="D60" s="153"/>
      <c r="E60" s="153"/>
      <c r="F60" s="153"/>
      <c r="G60" s="153"/>
      <c r="H60" s="153"/>
      <c r="I60" s="153"/>
      <c r="J60" s="153"/>
      <c r="K60" s="153"/>
      <c r="L60" s="153"/>
      <c r="M60" s="153"/>
      <c r="N60" s="153"/>
      <c r="O60" s="153"/>
      <c r="P60" s="153"/>
      <c r="Q60" s="338"/>
    </row>
    <row r="61" spans="2:17" ht="13.5" x14ac:dyDescent="0.25">
      <c r="B61" s="167"/>
    </row>
    <row r="62" spans="2:17" ht="15" x14ac:dyDescent="0.25">
      <c r="B62" s="168" t="s">
        <v>412</v>
      </c>
    </row>
    <row r="63" spans="2:17" ht="14.25" x14ac:dyDescent="0.2">
      <c r="B63" s="169" t="s">
        <v>413</v>
      </c>
    </row>
    <row r="64" spans="2:17" ht="18.75" customHeight="1" x14ac:dyDescent="0.2">
      <c r="B64" s="169" t="s">
        <v>414</v>
      </c>
    </row>
    <row r="65" spans="2:19" ht="18.75" customHeight="1" x14ac:dyDescent="0.2">
      <c r="B65" s="170" t="s">
        <v>415</v>
      </c>
      <c r="C65" s="171"/>
      <c r="D65" s="171"/>
      <c r="E65" s="171"/>
      <c r="F65" s="171"/>
      <c r="G65" s="171"/>
      <c r="H65" s="171"/>
    </row>
    <row r="66" spans="2:19" s="147" customFormat="1" ht="26.25" customHeight="1" x14ac:dyDescent="0.2">
      <c r="B66" s="6"/>
      <c r="R66" s="6"/>
      <c r="S66" s="6"/>
    </row>
    <row r="67" spans="2:19" s="147" customFormat="1" x14ac:dyDescent="0.2">
      <c r="B67" s="172"/>
      <c r="R67" s="6"/>
      <c r="S67" s="6"/>
    </row>
  </sheetData>
  <sheetProtection algorithmName="SHA-512" hashValue="AiIW/HkjFoG3cIaNoFH8Z0YRh9L6IFlT/vShFeaC1uIlqntRbQlIXc92hXht0QqSuxL5vaUY8Pd++/aa1iUqEg==" saltValue="n5WEegmUnnFNR4fYasYQUw==" spinCount="100000" sheet="1" formatCells="0" formatColumns="0" formatRows="0" insertRows="0" deleteRows="0"/>
  <customSheetViews>
    <customSheetView guid="{F4F80A2D-18C8-4FE7-82F4-0BDA4E4545A4}" fitToPage="1" topLeftCell="A4">
      <selection activeCell="T18" sqref="T18"/>
      <pageMargins left="0" right="0" top="0" bottom="0" header="0" footer="0"/>
      <printOptions horizontalCentered="1" verticalCentered="1"/>
      <pageSetup paperSize="9" scale="66" orientation="landscape" r:id="rId1"/>
      <headerFooter alignWithMargins="0"/>
    </customSheetView>
  </customSheetViews>
  <conditionalFormatting sqref="D16:O18">
    <cfRule type="expression" dxfId="81" priority="3">
      <formula>AND(ISBLANK(D$16), OR(D$29&gt;0, D$59&gt;0))</formula>
    </cfRule>
  </conditionalFormatting>
  <conditionalFormatting sqref="D17:O17">
    <cfRule type="expression" dxfId="80" priority="2">
      <formula>AND(ISBLANK(D$17), OR(D$29&gt;0, D$59&gt;0))</formula>
    </cfRule>
  </conditionalFormatting>
  <conditionalFormatting sqref="D18:O18">
    <cfRule type="expression" dxfId="79" priority="1">
      <formula>AND(ISBLANK(D$18), OR(D$29&gt;0, D$59&gt;0))</formula>
    </cfRule>
  </conditionalFormatting>
  <dataValidations count="4">
    <dataValidation type="list" allowBlank="1" showInputMessage="1" showErrorMessage="1" sqref="N8" xr:uid="{D7AA6232-DF15-4A15-875D-742B2C07D294}">
      <formula1>Type_of_Price</formula1>
    </dataValidation>
    <dataValidation type="list" allowBlank="1" showInputMessage="1" showErrorMessage="1" sqref="N10" xr:uid="{EBBF0D43-C63B-4981-A9C4-C98327A7552E}">
      <formula1>"month, quarter, semester, year"</formula1>
    </dataValidation>
    <dataValidation type="list" allowBlank="1" showInputMessage="1" showErrorMessage="1" sqref="D11" xr:uid="{02DABBED-AB6C-4461-9D60-DB39D56FDB3A}">
      <formula1>"Baseline, Option 1, Option 2, Option 3, Option 4, Option 5, Option 6, Option 7, Option 8, Option 9, Option 10"</formula1>
    </dataValidation>
    <dataValidation type="list" allowBlank="1" showInputMessage="1" showErrorMessage="1" sqref="E11" xr:uid="{1E593D9D-F050-4764-8F35-F2A3B7F303CF}">
      <formula1>"N/A, Stage 1, Stage 2, Stage 3, Stege 4"</formula1>
    </dataValidation>
  </dataValidations>
  <printOptions horizontalCentered="1" verticalCentered="1"/>
  <pageMargins left="0.25" right="0.25" top="0.75" bottom="0.75" header="0.3" footer="0.3"/>
  <pageSetup paperSize="9" scale="66"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50"/>
    <pageSetUpPr fitToPage="1"/>
  </sheetPr>
  <dimension ref="A1:E25"/>
  <sheetViews>
    <sheetView topLeftCell="A7" zoomScaleNormal="100" workbookViewId="0">
      <selection activeCell="B18" sqref="B18:E18"/>
    </sheetView>
  </sheetViews>
  <sheetFormatPr defaultColWidth="8.85546875" defaultRowHeight="12.75" x14ac:dyDescent="0.2"/>
  <cols>
    <col min="1" max="1" width="8.85546875" style="8"/>
    <col min="2" max="2" width="34.7109375" style="7" customWidth="1"/>
    <col min="3" max="3" width="16.140625" style="8" customWidth="1"/>
    <col min="4" max="4" width="45" style="8" customWidth="1"/>
    <col min="5" max="16384" width="8.85546875" style="8"/>
  </cols>
  <sheetData>
    <row r="1" spans="1:5" ht="13.5" thickBot="1" x14ac:dyDescent="0.25">
      <c r="B1" s="1363"/>
      <c r="C1" s="1363"/>
      <c r="D1" s="1363"/>
      <c r="E1" s="1363"/>
    </row>
    <row r="2" spans="1:5" ht="16.899999999999999" customHeight="1" x14ac:dyDescent="0.2">
      <c r="A2" s="186"/>
      <c r="B2" s="538" t="s">
        <v>3</v>
      </c>
      <c r="C2" s="1031" t="str">
        <f>""&amp;'General Instructions'!I5</f>
        <v/>
      </c>
      <c r="D2" s="184"/>
      <c r="E2" s="1032"/>
    </row>
    <row r="3" spans="1:5" ht="16.899999999999999" customHeight="1" x14ac:dyDescent="0.2">
      <c r="A3" s="186"/>
      <c r="B3" s="543" t="s">
        <v>6</v>
      </c>
      <c r="C3" s="532" t="str">
        <f>""&amp;'General Instructions'!I6</f>
        <v/>
      </c>
      <c r="D3" s="723"/>
      <c r="E3" s="609"/>
    </row>
    <row r="4" spans="1:5" ht="16.899999999999999" customHeight="1" thickBot="1" x14ac:dyDescent="0.25">
      <c r="A4" s="186"/>
      <c r="B4" s="217" t="s">
        <v>9</v>
      </c>
      <c r="C4" s="220" t="str">
        <f>""&amp;'General Instructions'!I7</f>
        <v/>
      </c>
      <c r="D4" s="221"/>
      <c r="E4" s="222"/>
    </row>
    <row r="5" spans="1:5" ht="16.149999999999999" customHeight="1" x14ac:dyDescent="0.2">
      <c r="B5" s="1361"/>
      <c r="C5" s="1361"/>
      <c r="D5" s="1361"/>
      <c r="E5" s="1361"/>
    </row>
    <row r="6" spans="1:5" ht="45" customHeight="1" x14ac:dyDescent="0.2">
      <c r="B6" s="1371" t="s">
        <v>416</v>
      </c>
      <c r="C6" s="1371"/>
      <c r="D6" s="1371"/>
      <c r="E6" s="1371"/>
    </row>
    <row r="7" spans="1:5" ht="16.149999999999999" customHeight="1" x14ac:dyDescent="0.2">
      <c r="B7" s="1361"/>
      <c r="C7" s="1361"/>
      <c r="D7" s="1361"/>
      <c r="E7" s="1361"/>
    </row>
    <row r="8" spans="1:5" ht="124.15" customHeight="1" x14ac:dyDescent="0.2">
      <c r="B8" s="1367" t="s">
        <v>417</v>
      </c>
      <c r="C8" s="1367"/>
      <c r="D8" s="1367"/>
      <c r="E8" s="1367"/>
    </row>
    <row r="9" spans="1:5" ht="14.25" x14ac:dyDescent="0.2">
      <c r="B9" s="1360"/>
      <c r="C9" s="1360"/>
      <c r="D9" s="1360"/>
      <c r="E9" s="1360"/>
    </row>
    <row r="10" spans="1:5" ht="20.100000000000001" customHeight="1" x14ac:dyDescent="0.2">
      <c r="B10" s="1360" t="s">
        <v>418</v>
      </c>
      <c r="C10" s="1360"/>
      <c r="D10" s="1360"/>
      <c r="E10" s="1360"/>
    </row>
    <row r="11" spans="1:5" ht="20.100000000000001" customHeight="1" x14ac:dyDescent="0.2">
      <c r="B11" s="504"/>
      <c r="C11" s="504"/>
      <c r="D11" s="504"/>
      <c r="E11" s="504"/>
    </row>
    <row r="12" spans="1:5" ht="75" customHeight="1" x14ac:dyDescent="0.2">
      <c r="B12" s="1369" t="s">
        <v>419</v>
      </c>
      <c r="C12" s="1369"/>
      <c r="D12" s="1369"/>
      <c r="E12" s="1369"/>
    </row>
    <row r="13" spans="1:5" ht="75" customHeight="1" x14ac:dyDescent="0.2">
      <c r="B13" s="1370" t="s">
        <v>376</v>
      </c>
      <c r="C13" s="1370"/>
      <c r="D13" s="1370"/>
      <c r="E13" s="1370"/>
    </row>
    <row r="14" spans="1:5" ht="35.1" customHeight="1" x14ac:dyDescent="0.2">
      <c r="B14" s="1360" t="s">
        <v>420</v>
      </c>
      <c r="C14" s="1360"/>
      <c r="D14" s="1360"/>
      <c r="E14" s="1360"/>
    </row>
    <row r="15" spans="1:5" ht="14.25" x14ac:dyDescent="0.2">
      <c r="B15" s="1360"/>
      <c r="C15" s="1360"/>
      <c r="D15" s="1360"/>
      <c r="E15" s="1360"/>
    </row>
    <row r="16" spans="1:5" ht="35.1" customHeight="1" x14ac:dyDescent="0.2">
      <c r="B16" s="1360" t="s">
        <v>421</v>
      </c>
      <c r="C16" s="1360"/>
      <c r="D16" s="1360"/>
      <c r="E16" s="1360"/>
    </row>
    <row r="17" spans="2:5" ht="14.25" x14ac:dyDescent="0.2">
      <c r="B17" s="1360"/>
      <c r="C17" s="1360"/>
      <c r="D17" s="1360"/>
      <c r="E17" s="1360"/>
    </row>
    <row r="18" spans="2:5" ht="20.100000000000001" customHeight="1" x14ac:dyDescent="0.2">
      <c r="B18" s="1360" t="s">
        <v>422</v>
      </c>
      <c r="C18" s="1360"/>
      <c r="D18" s="1360"/>
      <c r="E18" s="1360"/>
    </row>
    <row r="19" spans="2:5" ht="14.25" x14ac:dyDescent="0.2">
      <c r="B19" s="1361"/>
      <c r="C19" s="1361"/>
      <c r="D19" s="1361"/>
      <c r="E19" s="1361"/>
    </row>
    <row r="20" spans="2:5" ht="35.1" customHeight="1" x14ac:dyDescent="0.2">
      <c r="B20" s="1360" t="s">
        <v>423</v>
      </c>
      <c r="C20" s="1360"/>
      <c r="D20" s="1360"/>
      <c r="E20" s="1360"/>
    </row>
    <row r="21" spans="2:5" ht="14.25" x14ac:dyDescent="0.2">
      <c r="B21" s="1360"/>
      <c r="C21" s="1360"/>
      <c r="D21" s="1360"/>
      <c r="E21" s="1360"/>
    </row>
    <row r="22" spans="2:5" ht="35.1" customHeight="1" x14ac:dyDescent="0.2">
      <c r="B22" s="1367" t="s">
        <v>424</v>
      </c>
      <c r="C22" s="1367"/>
      <c r="D22" s="1367"/>
      <c r="E22" s="1367"/>
    </row>
    <row r="23" spans="2:5" ht="14.25" x14ac:dyDescent="0.2">
      <c r="B23" s="1361"/>
      <c r="C23" s="1361"/>
      <c r="D23" s="1361"/>
      <c r="E23" s="1361"/>
    </row>
    <row r="24" spans="2:5" ht="35.1" customHeight="1" x14ac:dyDescent="0.2">
      <c r="B24" s="1360" t="s">
        <v>425</v>
      </c>
      <c r="C24" s="1360"/>
      <c r="D24" s="1360"/>
      <c r="E24" s="1360"/>
    </row>
    <row r="25" spans="2:5" ht="15" x14ac:dyDescent="0.2">
      <c r="B25" s="1368"/>
      <c r="C25" s="1368"/>
      <c r="D25" s="1368"/>
      <c r="E25" s="1368"/>
    </row>
  </sheetData>
  <sheetProtection algorithmName="SHA-512" hashValue="zKCLpOLTQE68TPhB6uHzBBRsboauXRcA4yIlpjvMyJewXdivoo/8JINU/+Rj8MOn+m8QAWM1fmLe6Er7vKP9ng==" saltValue="OQ7c4HLS9vUwzsk8hZzkgg==" spinCount="100000" sheet="1" objects="1" scenarios="1"/>
  <customSheetViews>
    <customSheetView guid="{F4F80A2D-18C8-4FE7-82F4-0BDA4E4545A4}" scale="80" fitToPage="1">
      <selection sqref="A1:F5"/>
      <pageMargins left="0" right="0" top="0" bottom="0" header="0" footer="0"/>
      <printOptions horizontalCentered="1"/>
      <pageSetup paperSize="9" orientation="portrait" r:id="rId1"/>
      <headerFooter alignWithMargins="0">
        <oddHeader xml:space="preserve">&amp;R&amp;A   Version  2.0 </oddHeader>
        <oddFooter>&amp;L&amp;F &amp;RPage   &amp;P  of  &amp;N</oddFooter>
      </headerFooter>
    </customSheetView>
    <customSheetView guid="{72D2C8F3-BE30-43C0-87E5-ECEB803C12C0}" scale="70" fitToPage="1" topLeftCell="A7">
      <selection activeCell="B1" sqref="B1:B2"/>
      <pageMargins left="0" right="0" top="0" bottom="0" header="0" footer="0"/>
      <printOptions horizontalCentered="1"/>
      <pageSetup paperSize="9" scale="93" orientation="portrait" r:id="rId2"/>
      <headerFooter alignWithMargins="0">
        <oddFooter>&amp;R&amp;F   &amp;A</oddFooter>
      </headerFooter>
    </customSheetView>
  </customSheetViews>
  <mergeCells count="21">
    <mergeCell ref="B25:E25"/>
    <mergeCell ref="B14:E14"/>
    <mergeCell ref="B15:E15"/>
    <mergeCell ref="B16:E16"/>
    <mergeCell ref="B17:E17"/>
    <mergeCell ref="B18:E18"/>
    <mergeCell ref="B19:E19"/>
    <mergeCell ref="B20:E20"/>
    <mergeCell ref="B21:E21"/>
    <mergeCell ref="B22:E22"/>
    <mergeCell ref="B23:E23"/>
    <mergeCell ref="B24:E24"/>
    <mergeCell ref="B13:E13"/>
    <mergeCell ref="B12:E12"/>
    <mergeCell ref="B1:E1"/>
    <mergeCell ref="B5:E5"/>
    <mergeCell ref="B6:E6"/>
    <mergeCell ref="B7:E7"/>
    <mergeCell ref="B8:E8"/>
    <mergeCell ref="B9:E9"/>
    <mergeCell ref="B10:E10"/>
  </mergeCells>
  <printOptions horizontalCentered="1"/>
  <pageMargins left="0.39370078740157483" right="0.39370078740157483" top="0.78740157480314965" bottom="0.74803149606299213" header="0.31496062992125984" footer="0.31496062992125984"/>
  <pageSetup paperSize="9" orientation="portrait" r:id="rId3"/>
  <headerFooter alignWithMargins="0">
    <oddHeader xml:space="preserve">&amp;R&amp;A   Version  2.0 </oddHeader>
    <oddFooter>&amp;L&amp;F &amp;RPage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15AE5-7881-4C99-944F-A2673D93EB44}">
  <sheetPr codeName="Sheet15">
    <pageSetUpPr fitToPage="1"/>
  </sheetPr>
  <dimension ref="A1:V65"/>
  <sheetViews>
    <sheetView topLeftCell="A6" zoomScaleNormal="100" workbookViewId="0">
      <selection activeCell="B18" sqref="B18:E18"/>
    </sheetView>
  </sheetViews>
  <sheetFormatPr defaultColWidth="8.85546875" defaultRowHeight="12.75" x14ac:dyDescent="0.2"/>
  <cols>
    <col min="1" max="1" width="2.7109375" style="6" customWidth="1"/>
    <col min="2" max="2" width="33.85546875" style="6" customWidth="1"/>
    <col min="3" max="3" width="6.85546875" style="6" customWidth="1"/>
    <col min="4" max="15" width="10.7109375" style="6" customWidth="1"/>
    <col min="16" max="16" width="2.140625" style="6" customWidth="1"/>
    <col min="17" max="17" width="12.85546875" style="6" customWidth="1"/>
    <col min="18" max="16384" width="8.85546875" style="6"/>
  </cols>
  <sheetData>
    <row r="1" spans="1:22" ht="13.5" thickBot="1" x14ac:dyDescent="0.25">
      <c r="B1" s="20"/>
      <c r="C1" s="20"/>
      <c r="D1" s="20"/>
      <c r="E1" s="20"/>
      <c r="F1" s="20"/>
      <c r="G1" s="20"/>
      <c r="H1" s="20"/>
      <c r="I1" s="20"/>
      <c r="J1" s="20"/>
    </row>
    <row r="2" spans="1:22" ht="15.75" x14ac:dyDescent="0.2">
      <c r="A2" s="24"/>
      <c r="B2" s="538" t="s">
        <v>3</v>
      </c>
      <c r="C2" s="571"/>
      <c r="D2" s="445" t="str">
        <f>""&amp;'General Instructions'!I5</f>
        <v/>
      </c>
      <c r="E2" s="37"/>
      <c r="F2" s="37"/>
      <c r="G2" s="37"/>
      <c r="H2" s="37"/>
      <c r="I2" s="37"/>
      <c r="J2" s="110"/>
      <c r="K2" s="1051"/>
      <c r="L2" s="1051"/>
      <c r="M2" s="1051"/>
      <c r="N2" s="1051"/>
      <c r="O2" s="1051"/>
      <c r="P2" s="1051"/>
      <c r="Q2" s="1052"/>
    </row>
    <row r="3" spans="1:22" ht="15.75" x14ac:dyDescent="0.2">
      <c r="A3" s="24"/>
      <c r="B3" s="699" t="s">
        <v>6</v>
      </c>
      <c r="C3" s="542"/>
      <c r="D3" s="1065" t="str">
        <f>""&amp;'General Instructions'!I6</f>
        <v/>
      </c>
      <c r="E3" s="700"/>
      <c r="F3" s="700"/>
      <c r="G3" s="700"/>
      <c r="H3" s="700"/>
      <c r="I3" s="700"/>
      <c r="J3" s="701"/>
      <c r="K3" s="702"/>
      <c r="L3" s="702"/>
      <c r="M3" s="702"/>
      <c r="N3" s="702"/>
      <c r="O3" s="702"/>
      <c r="P3" s="702"/>
      <c r="Q3" s="703"/>
    </row>
    <row r="4" spans="1:22" ht="15.75" x14ac:dyDescent="0.2">
      <c r="A4" s="24"/>
      <c r="B4" s="699" t="s">
        <v>9</v>
      </c>
      <c r="C4" s="542"/>
      <c r="D4" s="532" t="str">
        <f>""&amp;'General Instructions'!I7</f>
        <v/>
      </c>
      <c r="E4" s="234"/>
      <c r="F4" s="234"/>
      <c r="G4" s="234"/>
      <c r="H4" s="234"/>
      <c r="I4" s="234"/>
      <c r="J4" s="235"/>
      <c r="K4" s="702"/>
      <c r="L4" s="702"/>
      <c r="M4" s="702"/>
      <c r="N4" s="702"/>
      <c r="O4" s="702"/>
      <c r="P4" s="702"/>
      <c r="Q4" s="703"/>
    </row>
    <row r="5" spans="1:22" x14ac:dyDescent="0.2">
      <c r="A5" s="24"/>
      <c r="B5" s="256"/>
      <c r="C5" s="256"/>
      <c r="D5" s="256"/>
      <c r="E5" s="256"/>
      <c r="F5" s="256"/>
      <c r="G5" s="256"/>
      <c r="H5" s="47"/>
      <c r="I5" s="257"/>
      <c r="J5" s="256"/>
      <c r="K5" s="151"/>
      <c r="L5" s="151"/>
      <c r="M5" s="151"/>
      <c r="N5" s="151"/>
      <c r="O5" s="151"/>
      <c r="P5" s="151"/>
      <c r="Q5" s="339"/>
    </row>
    <row r="6" spans="1:22" s="8" customFormat="1" ht="18" x14ac:dyDescent="0.2">
      <c r="A6" s="186"/>
      <c r="B6" s="724" t="s">
        <v>426</v>
      </c>
      <c r="C6" s="725"/>
      <c r="D6" s="725"/>
      <c r="E6" s="726"/>
      <c r="F6" s="726"/>
      <c r="G6" s="726"/>
      <c r="H6" s="726"/>
      <c r="I6" s="724" t="s">
        <v>427</v>
      </c>
      <c r="J6" s="727"/>
      <c r="K6" s="727"/>
      <c r="L6" s="728"/>
      <c r="M6" s="728"/>
      <c r="N6" s="1066" t="s">
        <v>382</v>
      </c>
      <c r="O6" s="364" t="s">
        <v>294</v>
      </c>
      <c r="P6" s="365"/>
      <c r="Q6" s="729" t="str">
        <f xml:space="preserve"> Cost_Sheets_Version</f>
        <v>v 3.1.4</v>
      </c>
    </row>
    <row r="7" spans="1:22" x14ac:dyDescent="0.2">
      <c r="B7" s="148"/>
      <c r="C7" s="149"/>
      <c r="D7" s="149"/>
      <c r="E7" s="418"/>
      <c r="F7" s="151"/>
      <c r="G7" s="151"/>
      <c r="H7" s="151"/>
      <c r="I7" s="150"/>
      <c r="J7" s="150"/>
      <c r="K7" s="150"/>
      <c r="L7" s="150"/>
      <c r="M7" s="150"/>
      <c r="N7" s="150"/>
      <c r="O7" s="418"/>
      <c r="P7" s="418"/>
      <c r="Q7" s="730"/>
    </row>
    <row r="8" spans="1:22" ht="13.5" x14ac:dyDescent="0.25">
      <c r="B8" s="343" t="s">
        <v>52</v>
      </c>
      <c r="C8" s="151"/>
      <c r="D8" s="1067" t="str">
        <f>""&amp;'General Instructions'!I11</f>
        <v/>
      </c>
      <c r="E8" s="706"/>
      <c r="F8" s="369"/>
      <c r="G8" s="178"/>
      <c r="H8" s="180"/>
      <c r="I8" s="180"/>
      <c r="J8" s="27"/>
      <c r="K8" s="27"/>
      <c r="L8" s="27"/>
      <c r="M8" s="367" t="s">
        <v>383</v>
      </c>
      <c r="N8" s="731"/>
      <c r="O8" s="577"/>
      <c r="P8" s="576"/>
      <c r="Q8" s="575"/>
    </row>
    <row r="9" spans="1:22" ht="13.5" x14ac:dyDescent="0.25">
      <c r="B9" s="343" t="s">
        <v>107</v>
      </c>
      <c r="C9" s="151"/>
      <c r="D9" s="1067" t="str">
        <f>""&amp;'General Instructions'!I12</f>
        <v/>
      </c>
      <c r="E9" s="706"/>
      <c r="F9" s="369"/>
      <c r="G9" s="178"/>
      <c r="H9" s="27"/>
      <c r="I9" s="27"/>
      <c r="J9" s="27"/>
      <c r="K9" s="27"/>
      <c r="L9" s="27"/>
      <c r="M9" s="367" t="s">
        <v>108</v>
      </c>
      <c r="N9" s="530" t="str">
        <f>""&amp;'General Instructions'!I10</f>
        <v/>
      </c>
      <c r="O9" s="574"/>
      <c r="P9" s="180"/>
      <c r="Q9" s="244"/>
      <c r="T9" s="175"/>
      <c r="U9" s="176"/>
      <c r="V9" s="176"/>
    </row>
    <row r="10" spans="1:22" ht="13.5" x14ac:dyDescent="0.25">
      <c r="B10" s="343" t="s">
        <v>12</v>
      </c>
      <c r="C10" s="27"/>
      <c r="D10" s="1068" t="str">
        <f>""&amp;'General Instructions'!I8</f>
        <v/>
      </c>
      <c r="E10" s="706"/>
      <c r="F10" s="369"/>
      <c r="G10" s="178"/>
      <c r="H10" s="27"/>
      <c r="I10" s="27"/>
      <c r="J10" s="27"/>
      <c r="K10" s="27"/>
      <c r="L10" s="27"/>
      <c r="M10" s="368" t="s">
        <v>109</v>
      </c>
      <c r="N10" s="732" t="s">
        <v>110</v>
      </c>
      <c r="O10" s="578"/>
      <c r="P10" s="27"/>
      <c r="Q10" s="244"/>
    </row>
    <row r="11" spans="1:22" ht="13.5" x14ac:dyDescent="0.25">
      <c r="B11" s="343" t="s">
        <v>295</v>
      </c>
      <c r="C11" s="27"/>
      <c r="D11" s="520" t="s">
        <v>235</v>
      </c>
      <c r="E11" s="520" t="s">
        <v>236</v>
      </c>
      <c r="F11" s="178"/>
      <c r="G11" s="178"/>
      <c r="H11" s="27"/>
      <c r="I11" s="27"/>
      <c r="J11" s="27"/>
      <c r="K11" s="27"/>
      <c r="L11" s="27"/>
      <c r="M11" s="27"/>
      <c r="N11" s="27"/>
      <c r="O11" s="27"/>
      <c r="P11" s="180"/>
      <c r="Q11" s="244"/>
    </row>
    <row r="12" spans="1:22" ht="13.5" x14ac:dyDescent="0.25">
      <c r="B12" s="344"/>
      <c r="C12" s="151"/>
      <c r="D12" s="733"/>
      <c r="E12" s="734"/>
      <c r="F12" s="178"/>
      <c r="G12" s="178"/>
      <c r="H12" s="151"/>
      <c r="I12" s="151"/>
      <c r="J12" s="27"/>
      <c r="K12" s="27"/>
      <c r="L12" s="27"/>
      <c r="M12" s="27"/>
      <c r="N12" s="27"/>
      <c r="O12" s="27"/>
      <c r="P12" s="180"/>
      <c r="Q12" s="244"/>
    </row>
    <row r="13" spans="1:22" ht="13.5" x14ac:dyDescent="0.25">
      <c r="B13" s="344" t="s">
        <v>428</v>
      </c>
      <c r="C13" s="177"/>
      <c r="D13" s="735" t="s">
        <v>385</v>
      </c>
      <c r="E13" s="363"/>
      <c r="F13" s="178"/>
      <c r="G13" s="178"/>
      <c r="H13" s="27"/>
      <c r="I13" s="27"/>
      <c r="J13" s="27"/>
      <c r="K13" s="27"/>
      <c r="L13" s="27"/>
      <c r="M13" s="27"/>
      <c r="N13" s="27"/>
      <c r="O13" s="366"/>
      <c r="P13" s="27"/>
      <c r="Q13" s="244"/>
    </row>
    <row r="14" spans="1:22" ht="14.25" thickBot="1" x14ac:dyDescent="0.3">
      <c r="B14" s="152"/>
      <c r="C14" s="153"/>
      <c r="D14" s="153"/>
      <c r="E14" s="153"/>
      <c r="F14" s="153"/>
      <c r="G14" s="153"/>
      <c r="H14" s="153"/>
      <c r="I14" s="153"/>
      <c r="J14" s="153"/>
      <c r="K14" s="153"/>
      <c r="L14" s="153"/>
      <c r="M14" s="153"/>
      <c r="N14" s="153"/>
      <c r="O14" s="153"/>
      <c r="P14" s="153"/>
      <c r="Q14" s="338"/>
    </row>
    <row r="15" spans="1:22" ht="13.5" x14ac:dyDescent="0.2">
      <c r="B15" s="370" t="s">
        <v>429</v>
      </c>
      <c r="C15" s="179"/>
      <c r="D15" s="1069">
        <v>1</v>
      </c>
      <c r="E15" s="1070">
        <v>2</v>
      </c>
      <c r="F15" s="1070">
        <v>3</v>
      </c>
      <c r="G15" s="1070">
        <v>4</v>
      </c>
      <c r="H15" s="1070">
        <v>5</v>
      </c>
      <c r="I15" s="1070">
        <v>6</v>
      </c>
      <c r="J15" s="1070">
        <v>7</v>
      </c>
      <c r="K15" s="1070">
        <v>8</v>
      </c>
      <c r="L15" s="1070">
        <v>9</v>
      </c>
      <c r="M15" s="1070">
        <v>10</v>
      </c>
      <c r="N15" s="1070">
        <v>11</v>
      </c>
      <c r="O15" s="1070">
        <v>12</v>
      </c>
      <c r="P15" s="1070"/>
      <c r="Q15" s="1071" t="s">
        <v>388</v>
      </c>
    </row>
    <row r="16" spans="1:22" ht="13.5" x14ac:dyDescent="0.2">
      <c r="B16" s="345" t="s">
        <v>430</v>
      </c>
      <c r="C16" s="166"/>
      <c r="D16" s="736"/>
      <c r="E16" s="736"/>
      <c r="F16" s="736"/>
      <c r="G16" s="736"/>
      <c r="H16" s="736"/>
      <c r="I16" s="736"/>
      <c r="J16" s="736"/>
      <c r="K16" s="736"/>
      <c r="L16" s="736"/>
      <c r="M16" s="736"/>
      <c r="N16" s="736"/>
      <c r="O16" s="736"/>
      <c r="P16" s="717"/>
      <c r="Q16" s="378"/>
    </row>
    <row r="17" spans="1:17" ht="13.5" x14ac:dyDescent="0.2">
      <c r="B17" s="345" t="s">
        <v>431</v>
      </c>
      <c r="C17" s="166"/>
      <c r="D17" s="736"/>
      <c r="E17" s="736"/>
      <c r="F17" s="736"/>
      <c r="G17" s="736"/>
      <c r="H17" s="736"/>
      <c r="I17" s="736"/>
      <c r="J17" s="736"/>
      <c r="K17" s="736"/>
      <c r="L17" s="736"/>
      <c r="M17" s="736"/>
      <c r="N17" s="736"/>
      <c r="O17" s="736"/>
      <c r="P17" s="371"/>
      <c r="Q17" s="378"/>
    </row>
    <row r="18" spans="1:17" ht="13.5" x14ac:dyDescent="0.25">
      <c r="B18" s="164"/>
      <c r="C18" s="180"/>
      <c r="D18" s="372"/>
      <c r="E18" s="372"/>
      <c r="F18" s="372"/>
      <c r="G18" s="372"/>
      <c r="H18" s="372"/>
      <c r="I18" s="372"/>
      <c r="J18" s="372"/>
      <c r="K18" s="372"/>
      <c r="L18" s="372"/>
      <c r="M18" s="372"/>
      <c r="N18" s="372"/>
      <c r="O18" s="372"/>
      <c r="P18" s="372"/>
      <c r="Q18" s="378"/>
    </row>
    <row r="19" spans="1:17" ht="15.75" x14ac:dyDescent="0.2">
      <c r="B19" s="346" t="s">
        <v>432</v>
      </c>
      <c r="C19" s="347" t="s">
        <v>390</v>
      </c>
      <c r="D19" s="162"/>
      <c r="E19" s="162"/>
      <c r="F19" s="162"/>
      <c r="G19" s="162"/>
      <c r="H19" s="162"/>
      <c r="I19" s="162"/>
      <c r="J19" s="162"/>
      <c r="K19" s="162"/>
      <c r="L19" s="162"/>
      <c r="M19" s="162"/>
      <c r="N19" s="162"/>
      <c r="O19" s="162"/>
      <c r="P19" s="162"/>
      <c r="Q19" s="163"/>
    </row>
    <row r="20" spans="1:17" x14ac:dyDescent="0.2">
      <c r="A20" s="24"/>
      <c r="B20" s="796">
        <f>'A1'!B16</f>
        <v>0</v>
      </c>
      <c r="C20" s="347" t="s">
        <v>391</v>
      </c>
      <c r="D20" s="710"/>
      <c r="E20" s="711"/>
      <c r="F20" s="711"/>
      <c r="G20" s="711"/>
      <c r="H20" s="711"/>
      <c r="I20" s="711"/>
      <c r="J20" s="711"/>
      <c r="K20" s="711"/>
      <c r="L20" s="711"/>
      <c r="M20" s="711"/>
      <c r="N20" s="711"/>
      <c r="O20" s="711"/>
      <c r="P20" s="712"/>
      <c r="Q20" s="713">
        <f>SUM(D20:O20)</f>
        <v>0</v>
      </c>
    </row>
    <row r="21" spans="1:17" x14ac:dyDescent="0.2">
      <c r="A21" s="24"/>
      <c r="B21" s="796">
        <f>'A1'!B17</f>
        <v>0</v>
      </c>
      <c r="C21" s="347" t="s">
        <v>391</v>
      </c>
      <c r="D21" s="239"/>
      <c r="E21" s="173"/>
      <c r="F21" s="173"/>
      <c r="G21" s="173"/>
      <c r="H21" s="173"/>
      <c r="I21" s="173"/>
      <c r="J21" s="173"/>
      <c r="K21" s="173"/>
      <c r="L21" s="173"/>
      <c r="M21" s="173"/>
      <c r="N21" s="173"/>
      <c r="O21" s="173"/>
      <c r="P21" s="371"/>
      <c r="Q21" s="240">
        <f t="shared" ref="Q21:Q27" si="0">SUM(D21:O21)</f>
        <v>0</v>
      </c>
    </row>
    <row r="22" spans="1:17" x14ac:dyDescent="0.2">
      <c r="A22" s="24"/>
      <c r="B22" s="796">
        <f>'A1'!B18</f>
        <v>0</v>
      </c>
      <c r="C22" s="347" t="s">
        <v>391</v>
      </c>
      <c r="D22" s="239"/>
      <c r="E22" s="173"/>
      <c r="F22" s="173"/>
      <c r="G22" s="173"/>
      <c r="H22" s="173"/>
      <c r="I22" s="173"/>
      <c r="J22" s="173"/>
      <c r="K22" s="173"/>
      <c r="L22" s="173"/>
      <c r="M22" s="173"/>
      <c r="N22" s="173"/>
      <c r="O22" s="173"/>
      <c r="P22" s="371"/>
      <c r="Q22" s="240">
        <f t="shared" si="0"/>
        <v>0</v>
      </c>
    </row>
    <row r="23" spans="1:17" x14ac:dyDescent="0.2">
      <c r="A23" s="24"/>
      <c r="B23" s="796">
        <f>'A1'!B19</f>
        <v>0</v>
      </c>
      <c r="C23" s="347" t="s">
        <v>391</v>
      </c>
      <c r="D23" s="239"/>
      <c r="E23" s="173"/>
      <c r="F23" s="173"/>
      <c r="G23" s="173"/>
      <c r="H23" s="173"/>
      <c r="I23" s="173"/>
      <c r="J23" s="173"/>
      <c r="K23" s="173"/>
      <c r="L23" s="173"/>
      <c r="M23" s="173"/>
      <c r="N23" s="173"/>
      <c r="O23" s="173"/>
      <c r="P23" s="371"/>
      <c r="Q23" s="240">
        <f t="shared" si="0"/>
        <v>0</v>
      </c>
    </row>
    <row r="24" spans="1:17" x14ac:dyDescent="0.2">
      <c r="A24" s="24"/>
      <c r="B24" s="796">
        <f>'A1'!B20</f>
        <v>0</v>
      </c>
      <c r="C24" s="347" t="s">
        <v>391</v>
      </c>
      <c r="D24" s="239"/>
      <c r="E24" s="173"/>
      <c r="F24" s="173"/>
      <c r="G24" s="173"/>
      <c r="H24" s="173"/>
      <c r="I24" s="173"/>
      <c r="J24" s="173"/>
      <c r="K24" s="173"/>
      <c r="L24" s="173"/>
      <c r="M24" s="173"/>
      <c r="N24" s="173"/>
      <c r="O24" s="173"/>
      <c r="P24" s="371"/>
      <c r="Q24" s="240">
        <f t="shared" si="0"/>
        <v>0</v>
      </c>
    </row>
    <row r="25" spans="1:17" x14ac:dyDescent="0.2">
      <c r="A25" s="24"/>
      <c r="B25" s="796">
        <f>'A1'!B21</f>
        <v>0</v>
      </c>
      <c r="C25" s="347" t="s">
        <v>391</v>
      </c>
      <c r="D25" s="239"/>
      <c r="E25" s="173"/>
      <c r="F25" s="173"/>
      <c r="G25" s="173"/>
      <c r="H25" s="173"/>
      <c r="I25" s="173"/>
      <c r="J25" s="173"/>
      <c r="K25" s="173"/>
      <c r="L25" s="173"/>
      <c r="M25" s="173"/>
      <c r="N25" s="173"/>
      <c r="O25" s="173"/>
      <c r="P25" s="371"/>
      <c r="Q25" s="240">
        <f t="shared" si="0"/>
        <v>0</v>
      </c>
    </row>
    <row r="26" spans="1:17" x14ac:dyDescent="0.2">
      <c r="A26" s="24"/>
      <c r="B26" s="796">
        <f>'A1'!B22</f>
        <v>0</v>
      </c>
      <c r="C26" s="347" t="s">
        <v>391</v>
      </c>
      <c r="D26" s="239"/>
      <c r="E26" s="173"/>
      <c r="F26" s="173"/>
      <c r="G26" s="173"/>
      <c r="H26" s="173"/>
      <c r="I26" s="173"/>
      <c r="J26" s="173"/>
      <c r="K26" s="173"/>
      <c r="L26" s="173"/>
      <c r="M26" s="173"/>
      <c r="N26" s="173"/>
      <c r="O26" s="173"/>
      <c r="P26" s="371"/>
      <c r="Q26" s="240">
        <f t="shared" si="0"/>
        <v>0</v>
      </c>
    </row>
    <row r="27" spans="1:17" x14ac:dyDescent="0.2">
      <c r="A27" s="24"/>
      <c r="B27" s="796">
        <f>'A1'!B23</f>
        <v>0</v>
      </c>
      <c r="C27" s="347" t="s">
        <v>391</v>
      </c>
      <c r="D27" s="239"/>
      <c r="E27" s="173"/>
      <c r="F27" s="173"/>
      <c r="G27" s="173"/>
      <c r="H27" s="173"/>
      <c r="I27" s="173"/>
      <c r="J27" s="173"/>
      <c r="K27" s="173"/>
      <c r="L27" s="173"/>
      <c r="M27" s="173"/>
      <c r="N27" s="173"/>
      <c r="O27" s="173"/>
      <c r="P27" s="371"/>
      <c r="Q27" s="240">
        <f t="shared" si="0"/>
        <v>0</v>
      </c>
    </row>
    <row r="28" spans="1:17" x14ac:dyDescent="0.2">
      <c r="A28" s="24"/>
      <c r="B28" s="374" t="s">
        <v>392</v>
      </c>
      <c r="C28" s="347" t="s">
        <v>391</v>
      </c>
      <c r="D28" s="497">
        <f t="shared" ref="D28:O28" si="1">SUM(D20:D27)</f>
        <v>0</v>
      </c>
      <c r="E28" s="497">
        <f t="shared" si="1"/>
        <v>0</v>
      </c>
      <c r="F28" s="497">
        <f t="shared" si="1"/>
        <v>0</v>
      </c>
      <c r="G28" s="497">
        <f t="shared" si="1"/>
        <v>0</v>
      </c>
      <c r="H28" s="497">
        <f t="shared" si="1"/>
        <v>0</v>
      </c>
      <c r="I28" s="497">
        <f t="shared" si="1"/>
        <v>0</v>
      </c>
      <c r="J28" s="497">
        <f t="shared" si="1"/>
        <v>0</v>
      </c>
      <c r="K28" s="497">
        <f t="shared" si="1"/>
        <v>0</v>
      </c>
      <c r="L28" s="497">
        <f t="shared" si="1"/>
        <v>0</v>
      </c>
      <c r="M28" s="497">
        <f t="shared" si="1"/>
        <v>0</v>
      </c>
      <c r="N28" s="497">
        <f t="shared" si="1"/>
        <v>0</v>
      </c>
      <c r="O28" s="497">
        <f t="shared" si="1"/>
        <v>0</v>
      </c>
      <c r="P28" s="371"/>
      <c r="Q28" s="498">
        <f>SUM(Q20:Q27)</f>
        <v>0</v>
      </c>
    </row>
    <row r="29" spans="1:17" ht="13.5" x14ac:dyDescent="0.25">
      <c r="B29" s="351"/>
      <c r="C29" s="347"/>
      <c r="D29" s="349"/>
      <c r="E29" s="349"/>
      <c r="F29" s="349"/>
      <c r="G29" s="349"/>
      <c r="H29" s="349"/>
      <c r="I29" s="349"/>
      <c r="J29" s="349"/>
      <c r="K29" s="349"/>
      <c r="L29" s="349"/>
      <c r="M29" s="349"/>
      <c r="N29" s="349"/>
      <c r="O29" s="349"/>
      <c r="P29" s="349"/>
      <c r="Q29" s="355"/>
    </row>
    <row r="30" spans="1:17" x14ac:dyDescent="0.2">
      <c r="B30" s="346" t="s">
        <v>393</v>
      </c>
      <c r="C30" s="375" t="s">
        <v>110</v>
      </c>
      <c r="D30" s="1072"/>
      <c r="E30" s="1072"/>
      <c r="F30" s="1072"/>
      <c r="G30" s="1072"/>
      <c r="H30" s="1072"/>
      <c r="I30" s="1072"/>
      <c r="J30" s="1072"/>
      <c r="K30" s="1072"/>
      <c r="L30" s="1072"/>
      <c r="M30" s="1072"/>
      <c r="N30" s="1072"/>
      <c r="O30" s="1072"/>
      <c r="P30" s="712"/>
      <c r="Q30" s="500">
        <f>SUM(D30:O30)</f>
        <v>0</v>
      </c>
    </row>
    <row r="31" spans="1:17" ht="13.5" x14ac:dyDescent="0.25">
      <c r="B31" s="351"/>
      <c r="C31" s="347"/>
      <c r="D31" s="349"/>
      <c r="E31" s="349"/>
      <c r="F31" s="349"/>
      <c r="G31" s="349"/>
      <c r="H31" s="349"/>
      <c r="I31" s="349"/>
      <c r="J31" s="349"/>
      <c r="K31" s="349"/>
      <c r="L31" s="349"/>
      <c r="M31" s="349"/>
      <c r="N31" s="349"/>
      <c r="O31" s="349"/>
      <c r="P31" s="349"/>
      <c r="Q31" s="355"/>
    </row>
    <row r="32" spans="1:17" x14ac:dyDescent="0.2">
      <c r="B32" s="352" t="s">
        <v>394</v>
      </c>
      <c r="C32" s="375" t="s">
        <v>110</v>
      </c>
      <c r="D32" s="715"/>
      <c r="E32" s="716"/>
      <c r="F32" s="716"/>
      <c r="G32" s="716"/>
      <c r="H32" s="716"/>
      <c r="I32" s="716"/>
      <c r="J32" s="716"/>
      <c r="K32" s="716"/>
      <c r="L32" s="716"/>
      <c r="M32" s="716"/>
      <c r="N32" s="716"/>
      <c r="O32" s="716"/>
      <c r="P32" s="717"/>
      <c r="Q32" s="500">
        <f>SUM(D32:O32)</f>
        <v>0</v>
      </c>
    </row>
    <row r="33" spans="2:19" ht="13.5" x14ac:dyDescent="0.25">
      <c r="B33" s="351"/>
      <c r="C33" s="347"/>
      <c r="D33" s="349"/>
      <c r="E33" s="349"/>
      <c r="F33" s="349"/>
      <c r="G33" s="349"/>
      <c r="H33" s="349"/>
      <c r="I33" s="349"/>
      <c r="J33" s="349"/>
      <c r="K33" s="349"/>
      <c r="L33" s="349"/>
      <c r="M33" s="349"/>
      <c r="N33" s="349"/>
      <c r="O33" s="349"/>
      <c r="P33" s="349"/>
      <c r="Q33" s="355"/>
    </row>
    <row r="34" spans="2:19" x14ac:dyDescent="0.2">
      <c r="B34" s="346" t="s">
        <v>395</v>
      </c>
      <c r="C34" s="375" t="s">
        <v>110</v>
      </c>
      <c r="D34" s="718"/>
      <c r="E34" s="716"/>
      <c r="F34" s="716"/>
      <c r="G34" s="716"/>
      <c r="H34" s="716"/>
      <c r="I34" s="716"/>
      <c r="J34" s="716"/>
      <c r="K34" s="716"/>
      <c r="L34" s="716"/>
      <c r="M34" s="716"/>
      <c r="N34" s="716"/>
      <c r="O34" s="716"/>
      <c r="P34" s="717"/>
      <c r="Q34" s="500">
        <f>SUM(D34:O34)</f>
        <v>0</v>
      </c>
    </row>
    <row r="35" spans="2:19" x14ac:dyDescent="0.2">
      <c r="B35" s="346" t="s">
        <v>396</v>
      </c>
      <c r="C35" s="375" t="s">
        <v>110</v>
      </c>
      <c r="D35" s="241"/>
      <c r="E35" s="21"/>
      <c r="F35" s="21"/>
      <c r="G35" s="21"/>
      <c r="H35" s="21"/>
      <c r="I35" s="21"/>
      <c r="J35" s="21"/>
      <c r="K35" s="21"/>
      <c r="L35" s="21"/>
      <c r="M35" s="21"/>
      <c r="N35" s="21"/>
      <c r="O35" s="21"/>
      <c r="P35" s="371"/>
      <c r="Q35" s="500">
        <f t="shared" ref="Q35:Q39" si="2">SUM(D35:O35)</f>
        <v>0</v>
      </c>
    </row>
    <row r="36" spans="2:19" x14ac:dyDescent="0.2">
      <c r="B36" s="346" t="s">
        <v>397</v>
      </c>
      <c r="C36" s="375" t="s">
        <v>110</v>
      </c>
      <c r="D36" s="241"/>
      <c r="E36" s="21"/>
      <c r="F36" s="21"/>
      <c r="G36" s="21"/>
      <c r="H36" s="21"/>
      <c r="I36" s="21"/>
      <c r="J36" s="21"/>
      <c r="K36" s="21"/>
      <c r="L36" s="21"/>
      <c r="M36" s="21"/>
      <c r="N36" s="21"/>
      <c r="O36" s="21"/>
      <c r="P36" s="371"/>
      <c r="Q36" s="500">
        <f t="shared" si="2"/>
        <v>0</v>
      </c>
    </row>
    <row r="37" spans="2:19" x14ac:dyDescent="0.2">
      <c r="B37" s="346" t="s">
        <v>398</v>
      </c>
      <c r="C37" s="375" t="s">
        <v>110</v>
      </c>
      <c r="D37" s="241"/>
      <c r="E37" s="21"/>
      <c r="F37" s="21"/>
      <c r="G37" s="21"/>
      <c r="H37" s="21"/>
      <c r="I37" s="21"/>
      <c r="J37" s="21"/>
      <c r="K37" s="21"/>
      <c r="L37" s="21"/>
      <c r="M37" s="21"/>
      <c r="N37" s="21"/>
      <c r="O37" s="21"/>
      <c r="P37" s="371"/>
      <c r="Q37" s="500">
        <f t="shared" si="2"/>
        <v>0</v>
      </c>
    </row>
    <row r="38" spans="2:19" x14ac:dyDescent="0.2">
      <c r="B38" s="346" t="s">
        <v>399</v>
      </c>
      <c r="C38" s="375" t="s">
        <v>110</v>
      </c>
      <c r="D38" s="241"/>
      <c r="E38" s="21"/>
      <c r="F38" s="21"/>
      <c r="G38" s="21"/>
      <c r="H38" s="21"/>
      <c r="I38" s="21"/>
      <c r="J38" s="21"/>
      <c r="K38" s="21"/>
      <c r="L38" s="21"/>
      <c r="M38" s="21"/>
      <c r="N38" s="21"/>
      <c r="O38" s="21"/>
      <c r="P38" s="371"/>
      <c r="Q38" s="500">
        <f t="shared" si="2"/>
        <v>0</v>
      </c>
    </row>
    <row r="39" spans="2:19" x14ac:dyDescent="0.2">
      <c r="B39" s="352" t="s">
        <v>400</v>
      </c>
      <c r="C39" s="375" t="s">
        <v>110</v>
      </c>
      <c r="D39" s="241"/>
      <c r="E39" s="21"/>
      <c r="F39" s="21"/>
      <c r="G39" s="21"/>
      <c r="H39" s="21"/>
      <c r="I39" s="21"/>
      <c r="J39" s="21"/>
      <c r="K39" s="21"/>
      <c r="L39" s="21"/>
      <c r="M39" s="21"/>
      <c r="N39" s="21"/>
      <c r="O39" s="21"/>
      <c r="P39" s="371"/>
      <c r="Q39" s="500">
        <f t="shared" si="2"/>
        <v>0</v>
      </c>
    </row>
    <row r="40" spans="2:19" x14ac:dyDescent="0.2">
      <c r="B40" s="352" t="s">
        <v>401</v>
      </c>
      <c r="C40" s="375" t="s">
        <v>110</v>
      </c>
      <c r="D40" s="719">
        <f>D34+D35+D36+D37+D38+D39</f>
        <v>0</v>
      </c>
      <c r="E40" s="719">
        <f t="shared" ref="E40:O40" si="3">E34+E35+E36+E37+E38+E39</f>
        <v>0</v>
      </c>
      <c r="F40" s="719">
        <f t="shared" si="3"/>
        <v>0</v>
      </c>
      <c r="G40" s="719">
        <f t="shared" si="3"/>
        <v>0</v>
      </c>
      <c r="H40" s="719">
        <f t="shared" si="3"/>
        <v>0</v>
      </c>
      <c r="I40" s="719">
        <f t="shared" si="3"/>
        <v>0</v>
      </c>
      <c r="J40" s="719">
        <f t="shared" si="3"/>
        <v>0</v>
      </c>
      <c r="K40" s="719">
        <f t="shared" si="3"/>
        <v>0</v>
      </c>
      <c r="L40" s="719">
        <f t="shared" si="3"/>
        <v>0</v>
      </c>
      <c r="M40" s="719">
        <f t="shared" si="3"/>
        <v>0</v>
      </c>
      <c r="N40" s="719">
        <f t="shared" si="3"/>
        <v>0</v>
      </c>
      <c r="O40" s="719">
        <f t="shared" si="3"/>
        <v>0</v>
      </c>
      <c r="P40" s="371"/>
      <c r="Q40" s="498">
        <f>SUM(Q34:Q39)</f>
        <v>0</v>
      </c>
    </row>
    <row r="41" spans="2:19" x14ac:dyDescent="0.2">
      <c r="B41" s="351"/>
      <c r="C41" s="347"/>
      <c r="D41" s="350"/>
      <c r="E41" s="350"/>
      <c r="F41" s="350"/>
      <c r="G41" s="350"/>
      <c r="H41" s="350"/>
      <c r="I41" s="350"/>
      <c r="J41" s="350"/>
      <c r="K41" s="350"/>
      <c r="L41" s="350"/>
      <c r="M41" s="350"/>
      <c r="N41" s="350"/>
      <c r="O41" s="350"/>
      <c r="P41" s="350"/>
      <c r="Q41" s="362"/>
    </row>
    <row r="42" spans="2:19" x14ac:dyDescent="0.2">
      <c r="B42" s="352" t="s">
        <v>402</v>
      </c>
      <c r="C42" s="375" t="s">
        <v>110</v>
      </c>
      <c r="D42" s="1061">
        <f>D30+D32+D40</f>
        <v>0</v>
      </c>
      <c r="E42" s="1061">
        <f t="shared" ref="E42:O42" si="4">E30+E32+E40</f>
        <v>0</v>
      </c>
      <c r="F42" s="1061">
        <f t="shared" si="4"/>
        <v>0</v>
      </c>
      <c r="G42" s="1061">
        <f t="shared" si="4"/>
        <v>0</v>
      </c>
      <c r="H42" s="1061">
        <f t="shared" si="4"/>
        <v>0</v>
      </c>
      <c r="I42" s="1061">
        <f t="shared" si="4"/>
        <v>0</v>
      </c>
      <c r="J42" s="1061">
        <f t="shared" si="4"/>
        <v>0</v>
      </c>
      <c r="K42" s="1061">
        <f t="shared" si="4"/>
        <v>0</v>
      </c>
      <c r="L42" s="1061">
        <f t="shared" si="4"/>
        <v>0</v>
      </c>
      <c r="M42" s="1061">
        <f t="shared" si="4"/>
        <v>0</v>
      </c>
      <c r="N42" s="1061">
        <f t="shared" si="4"/>
        <v>0</v>
      </c>
      <c r="O42" s="1061">
        <f t="shared" si="4"/>
        <v>0</v>
      </c>
      <c r="P42" s="717"/>
      <c r="Q42" s="500">
        <f t="shared" ref="Q42" si="5">SUM(D42:O42)</f>
        <v>0</v>
      </c>
    </row>
    <row r="43" spans="2:19" x14ac:dyDescent="0.2">
      <c r="B43" s="351"/>
      <c r="C43" s="347"/>
      <c r="D43" s="350"/>
      <c r="E43" s="350"/>
      <c r="F43" s="350"/>
      <c r="G43" s="350"/>
      <c r="H43" s="350"/>
      <c r="I43" s="350"/>
      <c r="J43" s="350"/>
      <c r="K43" s="350"/>
      <c r="L43" s="350"/>
      <c r="M43" s="350"/>
      <c r="N43" s="350"/>
      <c r="O43" s="350"/>
      <c r="P43" s="350"/>
      <c r="Q43" s="362"/>
    </row>
    <row r="44" spans="2:19" x14ac:dyDescent="0.2">
      <c r="B44" s="352" t="s">
        <v>403</v>
      </c>
      <c r="C44" s="375" t="s">
        <v>110</v>
      </c>
      <c r="D44" s="715"/>
      <c r="E44" s="716"/>
      <c r="F44" s="716"/>
      <c r="G44" s="716"/>
      <c r="H44" s="716"/>
      <c r="I44" s="716"/>
      <c r="J44" s="716"/>
      <c r="K44" s="716"/>
      <c r="L44" s="716"/>
      <c r="M44" s="716"/>
      <c r="N44" s="716"/>
      <c r="O44" s="716"/>
      <c r="P44" s="717"/>
      <c r="Q44" s="500">
        <f t="shared" ref="Q44" si="6">SUM(D44:O44)</f>
        <v>0</v>
      </c>
    </row>
    <row r="45" spans="2:19" x14ac:dyDescent="0.2">
      <c r="B45" s="351"/>
      <c r="C45" s="347"/>
      <c r="D45" s="350"/>
      <c r="E45" s="350"/>
      <c r="F45" s="350"/>
      <c r="G45" s="350"/>
      <c r="H45" s="350"/>
      <c r="I45" s="350"/>
      <c r="J45" s="350"/>
      <c r="K45" s="350"/>
      <c r="L45" s="350"/>
      <c r="M45" s="350"/>
      <c r="N45" s="350"/>
      <c r="O45" s="350"/>
      <c r="P45" s="350"/>
      <c r="Q45" s="362"/>
    </row>
    <row r="46" spans="2:19" x14ac:dyDescent="0.2">
      <c r="B46" s="352" t="s">
        <v>404</v>
      </c>
      <c r="C46" s="375" t="s">
        <v>110</v>
      </c>
      <c r="D46" s="1061">
        <f>D44+D42</f>
        <v>0</v>
      </c>
      <c r="E46" s="1061">
        <f>E44+E42</f>
        <v>0</v>
      </c>
      <c r="F46" s="1061">
        <f t="shared" ref="F46:O46" si="7">F44+F42</f>
        <v>0</v>
      </c>
      <c r="G46" s="1061">
        <f t="shared" si="7"/>
        <v>0</v>
      </c>
      <c r="H46" s="1061">
        <f t="shared" si="7"/>
        <v>0</v>
      </c>
      <c r="I46" s="1061">
        <f t="shared" si="7"/>
        <v>0</v>
      </c>
      <c r="J46" s="1061">
        <f t="shared" si="7"/>
        <v>0</v>
      </c>
      <c r="K46" s="1061">
        <f t="shared" si="7"/>
        <v>0</v>
      </c>
      <c r="L46" s="1061">
        <f t="shared" si="7"/>
        <v>0</v>
      </c>
      <c r="M46" s="1061">
        <f t="shared" si="7"/>
        <v>0</v>
      </c>
      <c r="N46" s="1061">
        <f t="shared" si="7"/>
        <v>0</v>
      </c>
      <c r="O46" s="1061">
        <f t="shared" si="7"/>
        <v>0</v>
      </c>
      <c r="P46" s="717"/>
      <c r="Q46" s="500">
        <f t="shared" ref="Q46" si="8">SUM(D46:O46)</f>
        <v>0</v>
      </c>
    </row>
    <row r="47" spans="2:19" x14ac:dyDescent="0.2">
      <c r="B47" s="359"/>
      <c r="C47" s="376"/>
      <c r="D47" s="350"/>
      <c r="E47" s="350"/>
      <c r="F47" s="350"/>
      <c r="G47" s="350"/>
      <c r="H47" s="350"/>
      <c r="I47" s="350"/>
      <c r="J47" s="350"/>
      <c r="K47" s="350"/>
      <c r="L47" s="350"/>
      <c r="M47" s="350"/>
      <c r="N47" s="350"/>
      <c r="O47" s="350"/>
      <c r="P47" s="350"/>
      <c r="Q47" s="362"/>
      <c r="S47" s="128"/>
    </row>
    <row r="48" spans="2:19" x14ac:dyDescent="0.2">
      <c r="B48" s="352" t="s">
        <v>405</v>
      </c>
      <c r="C48" s="375" t="s">
        <v>110</v>
      </c>
      <c r="D48" s="1073"/>
      <c r="E48" s="1073"/>
      <c r="F48" s="1073"/>
      <c r="G48" s="1073"/>
      <c r="H48" s="1073"/>
      <c r="I48" s="1073"/>
      <c r="J48" s="1073"/>
      <c r="K48" s="1073"/>
      <c r="L48" s="1073"/>
      <c r="M48" s="1073"/>
      <c r="N48" s="1073"/>
      <c r="O48" s="1073"/>
      <c r="P48" s="712"/>
      <c r="Q48" s="721">
        <f t="shared" ref="Q48:Q50" si="9">SUM(D48:O48)</f>
        <v>0</v>
      </c>
    </row>
    <row r="49" spans="2:17" x14ac:dyDescent="0.2">
      <c r="B49" s="353" t="s">
        <v>406</v>
      </c>
      <c r="C49" s="375" t="s">
        <v>110</v>
      </c>
      <c r="D49" s="1074"/>
      <c r="E49" s="174"/>
      <c r="F49" s="174"/>
      <c r="G49" s="174"/>
      <c r="H49" s="174"/>
      <c r="I49" s="174"/>
      <c r="J49" s="174"/>
      <c r="K49" s="174"/>
      <c r="L49" s="174"/>
      <c r="M49" s="174"/>
      <c r="N49" s="174"/>
      <c r="O49" s="174"/>
      <c r="P49" s="162"/>
      <c r="Q49" s="1075">
        <f t="shared" si="9"/>
        <v>0</v>
      </c>
    </row>
    <row r="50" spans="2:17" x14ac:dyDescent="0.2">
      <c r="B50" s="354" t="s">
        <v>407</v>
      </c>
      <c r="C50" s="377" t="s">
        <v>110</v>
      </c>
      <c r="D50" s="715"/>
      <c r="E50" s="715"/>
      <c r="F50" s="715"/>
      <c r="G50" s="715"/>
      <c r="H50" s="715"/>
      <c r="I50" s="715"/>
      <c r="J50" s="715"/>
      <c r="K50" s="715"/>
      <c r="L50" s="715"/>
      <c r="M50" s="715"/>
      <c r="N50" s="715"/>
      <c r="O50" s="715"/>
      <c r="P50" s="1076"/>
      <c r="Q50" s="1075">
        <f t="shared" si="9"/>
        <v>0</v>
      </c>
    </row>
    <row r="51" spans="2:17" x14ac:dyDescent="0.2">
      <c r="B51" s="139"/>
      <c r="C51" s="347"/>
      <c r="D51" s="350"/>
      <c r="E51" s="350"/>
      <c r="F51" s="350"/>
      <c r="G51" s="350"/>
      <c r="H51" s="350"/>
      <c r="I51" s="350"/>
      <c r="J51" s="350"/>
      <c r="K51" s="350"/>
      <c r="L51" s="350"/>
      <c r="M51" s="350"/>
      <c r="N51" s="350"/>
      <c r="O51" s="350"/>
      <c r="P51" s="350"/>
      <c r="Q51" s="362"/>
    </row>
    <row r="52" spans="2:17" x14ac:dyDescent="0.2">
      <c r="B52" s="353" t="s">
        <v>408</v>
      </c>
      <c r="C52" s="375" t="s">
        <v>110</v>
      </c>
      <c r="D52" s="722">
        <f>D49+D48+D46+D50</f>
        <v>0</v>
      </c>
      <c r="E52" s="722">
        <f t="shared" ref="E52:O52" si="10">E49+E48+E46+E50</f>
        <v>0</v>
      </c>
      <c r="F52" s="722">
        <f t="shared" si="10"/>
        <v>0</v>
      </c>
      <c r="G52" s="722">
        <f t="shared" si="10"/>
        <v>0</v>
      </c>
      <c r="H52" s="722">
        <f t="shared" si="10"/>
        <v>0</v>
      </c>
      <c r="I52" s="722">
        <f t="shared" si="10"/>
        <v>0</v>
      </c>
      <c r="J52" s="722">
        <f t="shared" si="10"/>
        <v>0</v>
      </c>
      <c r="K52" s="722">
        <f t="shared" si="10"/>
        <v>0</v>
      </c>
      <c r="L52" s="722">
        <f t="shared" si="10"/>
        <v>0</v>
      </c>
      <c r="M52" s="722">
        <f t="shared" si="10"/>
        <v>0</v>
      </c>
      <c r="N52" s="722">
        <f t="shared" si="10"/>
        <v>0</v>
      </c>
      <c r="O52" s="722">
        <f t="shared" si="10"/>
        <v>0</v>
      </c>
      <c r="P52" s="717"/>
      <c r="Q52" s="1077">
        <f t="shared" ref="Q52:Q56" si="11">SUM(D52:O52)</f>
        <v>0</v>
      </c>
    </row>
    <row r="53" spans="2:17" x14ac:dyDescent="0.2">
      <c r="B53" s="351"/>
      <c r="C53" s="347"/>
      <c r="D53" s="350"/>
      <c r="E53" s="350"/>
      <c r="F53" s="350"/>
      <c r="G53" s="350"/>
      <c r="H53" s="350"/>
      <c r="I53" s="350"/>
      <c r="J53" s="350"/>
      <c r="K53" s="350"/>
      <c r="L53" s="350"/>
      <c r="M53" s="350"/>
      <c r="N53" s="350"/>
      <c r="O53" s="350"/>
      <c r="P53" s="350"/>
      <c r="Q53" s="362"/>
    </row>
    <row r="54" spans="2:17" ht="24" x14ac:dyDescent="0.2">
      <c r="B54" s="353" t="s">
        <v>409</v>
      </c>
      <c r="C54" s="375" t="s">
        <v>110</v>
      </c>
      <c r="D54" s="716"/>
      <c r="E54" s="716"/>
      <c r="F54" s="716"/>
      <c r="G54" s="716"/>
      <c r="H54" s="716"/>
      <c r="I54" s="716"/>
      <c r="J54" s="716"/>
      <c r="K54" s="716"/>
      <c r="L54" s="716"/>
      <c r="M54" s="716"/>
      <c r="N54" s="716"/>
      <c r="O54" s="716"/>
      <c r="P54" s="717"/>
      <c r="Q54" s="1077">
        <f t="shared" si="11"/>
        <v>0</v>
      </c>
    </row>
    <row r="55" spans="2:17" x14ac:dyDescent="0.2">
      <c r="B55" s="351"/>
      <c r="C55" s="377"/>
      <c r="D55" s="162"/>
      <c r="E55" s="162"/>
      <c r="F55" s="162"/>
      <c r="G55" s="162"/>
      <c r="H55" s="162"/>
      <c r="I55" s="162"/>
      <c r="J55" s="162"/>
      <c r="K55" s="162"/>
      <c r="L55" s="162"/>
      <c r="M55" s="162"/>
      <c r="N55" s="162"/>
      <c r="O55" s="162"/>
      <c r="P55" s="162"/>
      <c r="Q55" s="163"/>
    </row>
    <row r="56" spans="2:17" x14ac:dyDescent="0.2">
      <c r="B56" s="353" t="s">
        <v>410</v>
      </c>
      <c r="C56" s="375" t="s">
        <v>110</v>
      </c>
      <c r="D56" s="716"/>
      <c r="E56" s="716"/>
      <c r="F56" s="716"/>
      <c r="G56" s="716"/>
      <c r="H56" s="716"/>
      <c r="I56" s="716"/>
      <c r="J56" s="716"/>
      <c r="K56" s="716"/>
      <c r="L56" s="716"/>
      <c r="M56" s="716"/>
      <c r="N56" s="716"/>
      <c r="O56" s="716"/>
      <c r="P56" s="717"/>
      <c r="Q56" s="1077">
        <f t="shared" si="11"/>
        <v>0</v>
      </c>
    </row>
    <row r="57" spans="2:17" x14ac:dyDescent="0.2">
      <c r="B57" s="351"/>
      <c r="C57" s="347"/>
      <c r="D57" s="350"/>
      <c r="E57" s="350"/>
      <c r="F57" s="350"/>
      <c r="G57" s="350"/>
      <c r="H57" s="350"/>
      <c r="I57" s="350"/>
      <c r="J57" s="350"/>
      <c r="K57" s="350"/>
      <c r="L57" s="350"/>
      <c r="M57" s="350"/>
      <c r="N57" s="350"/>
      <c r="O57" s="350"/>
      <c r="P57" s="350"/>
      <c r="Q57" s="362"/>
    </row>
    <row r="58" spans="2:17" x14ac:dyDescent="0.2">
      <c r="B58" s="353" t="s">
        <v>411</v>
      </c>
      <c r="C58" s="375" t="s">
        <v>110</v>
      </c>
      <c r="D58" s="722">
        <f>(D54+D52)-D56</f>
        <v>0</v>
      </c>
      <c r="E58" s="722">
        <f t="shared" ref="E58:O58" si="12">(E54+E52)-E56</f>
        <v>0</v>
      </c>
      <c r="F58" s="722">
        <f t="shared" si="12"/>
        <v>0</v>
      </c>
      <c r="G58" s="722">
        <f t="shared" si="12"/>
        <v>0</v>
      </c>
      <c r="H58" s="722">
        <f t="shared" si="12"/>
        <v>0</v>
      </c>
      <c r="I58" s="722">
        <f t="shared" si="12"/>
        <v>0</v>
      </c>
      <c r="J58" s="722">
        <f t="shared" si="12"/>
        <v>0</v>
      </c>
      <c r="K58" s="722">
        <f t="shared" si="12"/>
        <v>0</v>
      </c>
      <c r="L58" s="722">
        <f t="shared" si="12"/>
        <v>0</v>
      </c>
      <c r="M58" s="722">
        <f t="shared" si="12"/>
        <v>0</v>
      </c>
      <c r="N58" s="722">
        <f t="shared" si="12"/>
        <v>0</v>
      </c>
      <c r="O58" s="722">
        <f t="shared" si="12"/>
        <v>0</v>
      </c>
      <c r="P58" s="717"/>
      <c r="Q58" s="1064">
        <f>SUM(D58:O58)</f>
        <v>0</v>
      </c>
    </row>
    <row r="59" spans="2:17" ht="13.5" thickBot="1" x14ac:dyDescent="0.25">
      <c r="B59" s="204"/>
      <c r="C59" s="205"/>
      <c r="D59" s="373"/>
      <c r="E59" s="373"/>
      <c r="F59" s="373"/>
      <c r="G59" s="373"/>
      <c r="H59" s="373"/>
      <c r="I59" s="373"/>
      <c r="J59" s="373"/>
      <c r="K59" s="373"/>
      <c r="L59" s="373"/>
      <c r="M59" s="373"/>
      <c r="N59" s="373"/>
      <c r="O59" s="373"/>
      <c r="P59" s="373"/>
      <c r="Q59" s="501"/>
    </row>
    <row r="60" spans="2:17" x14ac:dyDescent="0.2">
      <c r="B60" s="12"/>
      <c r="C60" s="12"/>
      <c r="D60" s="181"/>
      <c r="E60" s="181"/>
      <c r="F60" s="181"/>
      <c r="G60" s="181"/>
      <c r="H60" s="181"/>
      <c r="I60" s="181"/>
      <c r="J60" s="181"/>
      <c r="K60" s="181"/>
      <c r="L60" s="181"/>
      <c r="M60" s="181"/>
      <c r="N60" s="181"/>
      <c r="O60" s="181"/>
      <c r="P60" s="181"/>
      <c r="Q60" s="120"/>
    </row>
    <row r="61" spans="2:17" ht="15" x14ac:dyDescent="0.25">
      <c r="B61" s="168" t="s">
        <v>433</v>
      </c>
      <c r="C61" s="12"/>
      <c r="D61" s="12"/>
      <c r="E61" s="12"/>
      <c r="F61" s="12"/>
      <c r="G61" s="12"/>
      <c r="H61" s="12"/>
      <c r="I61" s="181"/>
      <c r="J61" s="181"/>
      <c r="K61" s="181"/>
      <c r="L61" s="181"/>
      <c r="M61" s="181"/>
      <c r="N61" s="181"/>
      <c r="O61" s="181"/>
      <c r="P61" s="181"/>
      <c r="Q61" s="120"/>
    </row>
    <row r="62" spans="2:17" ht="14.25" x14ac:dyDescent="0.2">
      <c r="B62" s="182"/>
      <c r="C62" s="12"/>
      <c r="D62" s="181"/>
      <c r="E62" s="181"/>
      <c r="F62" s="181"/>
      <c r="G62" s="181"/>
      <c r="H62" s="181"/>
      <c r="I62" s="181"/>
      <c r="J62" s="181"/>
      <c r="K62" s="181"/>
      <c r="L62" s="181"/>
      <c r="M62" s="181"/>
      <c r="N62" s="181"/>
      <c r="O62" s="181"/>
      <c r="P62" s="181"/>
      <c r="Q62" s="120"/>
    </row>
    <row r="63" spans="2:17" ht="15" x14ac:dyDescent="0.25">
      <c r="B63" s="169" t="s">
        <v>434</v>
      </c>
      <c r="C63" s="183"/>
    </row>
    <row r="64" spans="2:17" ht="15" x14ac:dyDescent="0.25">
      <c r="B64" s="169" t="s">
        <v>413</v>
      </c>
      <c r="C64" s="183"/>
    </row>
    <row r="65" spans="2:2" ht="14.25" x14ac:dyDescent="0.2">
      <c r="B65" s="508"/>
    </row>
  </sheetData>
  <sheetProtection algorithmName="SHA-512" hashValue="ADnzCwtg6vIQ3mD86qbLzoX6Zmsqr6Qm7Kdz2tCfz4VIDjcawLrulP3yrJOItnigqmNR0OCwlwoHdbreEwmbQQ==" saltValue="E5q5I7N5m9RJ2ubn670OCw==" spinCount="100000" sheet="1" formatCells="0" formatColumns="0" formatRows="0" insertRows="0" deleteRows="0"/>
  <customSheetViews>
    <customSheetView guid="{F4F80A2D-18C8-4FE7-82F4-0BDA4E4545A4}" fitToPage="1">
      <selection activeCell="F19" sqref="F19"/>
      <pageMargins left="0" right="0" top="0" bottom="0" header="0" footer="0"/>
      <printOptions horizontalCentered="1" verticalCentered="1"/>
      <pageSetup paperSize="9" scale="69" orientation="landscape" r:id="rId1"/>
      <headerFooter alignWithMargins="0"/>
    </customSheetView>
  </customSheetViews>
  <conditionalFormatting sqref="D16:O16">
    <cfRule type="expression" dxfId="78" priority="2">
      <formula>AND(ISBLANK(D$16), OR(D$28&gt;0, D$58&gt;0))</formula>
    </cfRule>
  </conditionalFormatting>
  <conditionalFormatting sqref="D17:O17">
    <cfRule type="expression" dxfId="77" priority="1">
      <formula>AND(ISBLANK(D$17), OR(D$28&gt;0, D$58&gt;0))</formula>
    </cfRule>
  </conditionalFormatting>
  <dataValidations count="4">
    <dataValidation type="list" allowBlank="1" showInputMessage="1" showErrorMessage="1" sqref="N8" xr:uid="{5497560A-2CB6-412C-92D9-360CBDF5E6B7}">
      <formula1>Type_of_Price</formula1>
    </dataValidation>
    <dataValidation type="list" allowBlank="1" showInputMessage="1" showErrorMessage="1" sqref="D13" xr:uid="{E59E46F2-05F0-4D67-86F5-58067CFED239}">
      <formula1>"month, quarter, semester, year"</formula1>
    </dataValidation>
    <dataValidation type="list" allowBlank="1" showInputMessage="1" showErrorMessage="1" sqref="D11" xr:uid="{D2611FDA-5317-4083-B77B-CE0E3C2AB1C5}">
      <formula1>"Baseline, Option 1, Option 2, Option 3, Option 4, Option 5, Option 6, Option 7, Option 8, Option 9, Option 10"</formula1>
    </dataValidation>
    <dataValidation type="list" allowBlank="1" showInputMessage="1" showErrorMessage="1" sqref="E11" xr:uid="{D195373B-62B6-43F4-86F7-02A0B22E5C2E}">
      <formula1>"N/A, Stage 1, Stage 2, Stage 3, Stege 4"</formula1>
    </dataValidation>
  </dataValidations>
  <printOptions horizontalCentered="1" verticalCentered="1"/>
  <pageMargins left="0.25" right="0.25" top="0.75" bottom="0.75" header="0.3" footer="0.3"/>
  <pageSetup paperSize="9" scale="69" orientation="landscape"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indexed="50"/>
    <pageSetUpPr fitToPage="1"/>
  </sheetPr>
  <dimension ref="A1:E23"/>
  <sheetViews>
    <sheetView zoomScale="85" zoomScaleNormal="85" workbookViewId="0">
      <selection activeCell="U10" sqref="U10"/>
    </sheetView>
  </sheetViews>
  <sheetFormatPr defaultColWidth="8.85546875" defaultRowHeight="12.75" x14ac:dyDescent="0.2"/>
  <cols>
    <col min="1" max="1" width="8.85546875" style="8"/>
    <col min="2" max="2" width="33.7109375" style="7" customWidth="1"/>
    <col min="3" max="3" width="15" style="8" customWidth="1"/>
    <col min="4" max="4" width="41.140625" style="8" customWidth="1"/>
    <col min="5" max="5" width="18" style="8" customWidth="1"/>
    <col min="6" max="16384" width="8.85546875" style="8"/>
  </cols>
  <sheetData>
    <row r="1" spans="1:5" ht="13.5" thickBot="1" x14ac:dyDescent="0.25">
      <c r="B1" s="1363"/>
      <c r="C1" s="1363"/>
      <c r="D1" s="1363"/>
      <c r="E1" s="1363"/>
    </row>
    <row r="2" spans="1:5" ht="14.45" customHeight="1" x14ac:dyDescent="0.2">
      <c r="A2" s="186"/>
      <c r="B2" s="538" t="s">
        <v>3</v>
      </c>
      <c r="C2" s="226" t="str">
        <f>""&amp;'General Instructions'!I5</f>
        <v/>
      </c>
      <c r="D2" s="184"/>
      <c r="E2" s="1078"/>
    </row>
    <row r="3" spans="1:5" ht="14.45" customHeight="1" x14ac:dyDescent="0.2">
      <c r="A3" s="186"/>
      <c r="B3" s="543" t="s">
        <v>6</v>
      </c>
      <c r="C3" s="1079" t="str">
        <f>""&amp;'General Instructions'!I6</f>
        <v/>
      </c>
      <c r="D3" s="723"/>
      <c r="E3" s="609"/>
    </row>
    <row r="4" spans="1:5" ht="14.45" customHeight="1" thickBot="1" x14ac:dyDescent="0.25">
      <c r="A4" s="186"/>
      <c r="B4" s="217" t="s">
        <v>9</v>
      </c>
      <c r="C4" s="220" t="str">
        <f>""&amp;'General Instructions'!I7</f>
        <v/>
      </c>
      <c r="D4" s="221"/>
      <c r="E4" s="222"/>
    </row>
    <row r="5" spans="1:5" ht="13.9" customHeight="1" x14ac:dyDescent="0.2">
      <c r="B5" s="1362"/>
      <c r="C5" s="1362"/>
      <c r="D5" s="1362"/>
      <c r="E5" s="1362"/>
    </row>
    <row r="6" spans="1:5" ht="59.25" customHeight="1" x14ac:dyDescent="0.2">
      <c r="B6" s="1359" t="s">
        <v>435</v>
      </c>
      <c r="C6" s="1359"/>
      <c r="D6" s="1359"/>
      <c r="E6" s="1359"/>
    </row>
    <row r="7" spans="1:5" ht="13.9" customHeight="1" x14ac:dyDescent="0.2">
      <c r="B7" s="1372"/>
      <c r="C7" s="1372"/>
      <c r="D7" s="1372"/>
      <c r="E7" s="1372"/>
    </row>
    <row r="8" spans="1:5" ht="51" customHeight="1" x14ac:dyDescent="0.2">
      <c r="B8" s="1373" t="s">
        <v>436</v>
      </c>
      <c r="C8" s="1373"/>
      <c r="D8" s="1373"/>
      <c r="E8" s="1373"/>
    </row>
    <row r="9" spans="1:5" ht="35.1" customHeight="1" x14ac:dyDescent="0.2">
      <c r="B9" s="1367" t="s">
        <v>437</v>
      </c>
      <c r="C9" s="1367"/>
      <c r="D9" s="1367"/>
      <c r="E9" s="1367"/>
    </row>
    <row r="10" spans="1:5" ht="43.15" customHeight="1" x14ac:dyDescent="0.2">
      <c r="B10" s="1367" t="s">
        <v>438</v>
      </c>
      <c r="C10" s="1367"/>
      <c r="D10" s="1367"/>
      <c r="E10" s="1367"/>
    </row>
    <row r="11" spans="1:5" ht="14.25" x14ac:dyDescent="0.2">
      <c r="B11" s="1360"/>
      <c r="C11" s="1360"/>
      <c r="D11" s="1360"/>
      <c r="E11" s="1360"/>
    </row>
    <row r="12" spans="1:5" ht="20.100000000000001" customHeight="1" x14ac:dyDescent="0.2">
      <c r="B12" s="1360" t="s">
        <v>439</v>
      </c>
      <c r="C12" s="1360"/>
      <c r="D12" s="1360"/>
      <c r="E12" s="1360"/>
    </row>
    <row r="13" spans="1:5" ht="35.1" customHeight="1" x14ac:dyDescent="0.2">
      <c r="B13" s="1360" t="s">
        <v>440</v>
      </c>
      <c r="C13" s="1360"/>
      <c r="D13" s="1360"/>
      <c r="E13" s="1360"/>
    </row>
    <row r="14" spans="1:5" ht="14.25" x14ac:dyDescent="0.2">
      <c r="B14" s="1360"/>
      <c r="C14" s="1360"/>
      <c r="D14" s="1360"/>
      <c r="E14" s="1360"/>
    </row>
    <row r="15" spans="1:5" ht="35.1" customHeight="1" x14ac:dyDescent="0.2">
      <c r="B15" s="1360" t="s">
        <v>441</v>
      </c>
      <c r="C15" s="1360"/>
      <c r="D15" s="1360"/>
      <c r="E15" s="1360"/>
    </row>
    <row r="16" spans="1:5" ht="35.1" customHeight="1" x14ac:dyDescent="0.2">
      <c r="B16" s="1360" t="s">
        <v>442</v>
      </c>
      <c r="C16" s="1360"/>
      <c r="D16" s="1360"/>
      <c r="E16" s="1360"/>
    </row>
    <row r="17" spans="2:5" ht="14.25" x14ac:dyDescent="0.2">
      <c r="B17" s="1361"/>
      <c r="C17" s="1361"/>
      <c r="D17" s="1361"/>
      <c r="E17" s="1361"/>
    </row>
    <row r="18" spans="2:5" ht="35.1" customHeight="1" x14ac:dyDescent="0.2">
      <c r="B18" s="1360" t="s">
        <v>443</v>
      </c>
      <c r="C18" s="1360"/>
      <c r="D18" s="1360"/>
      <c r="E18" s="1360"/>
    </row>
    <row r="19" spans="2:5" ht="14.25" x14ac:dyDescent="0.2">
      <c r="B19" s="1361"/>
      <c r="C19" s="1361"/>
      <c r="D19" s="1361"/>
      <c r="E19" s="1361"/>
    </row>
    <row r="20" spans="2:5" ht="20.100000000000001" customHeight="1" x14ac:dyDescent="0.2">
      <c r="B20" s="1361" t="s">
        <v>444</v>
      </c>
      <c r="C20" s="1361"/>
      <c r="D20" s="1361"/>
      <c r="E20" s="1361"/>
    </row>
    <row r="21" spans="2:5" ht="14.25" x14ac:dyDescent="0.2">
      <c r="B21" s="1361"/>
      <c r="C21" s="1361"/>
      <c r="D21" s="1361"/>
      <c r="E21" s="1361"/>
    </row>
    <row r="22" spans="2:5" ht="35.1" customHeight="1" x14ac:dyDescent="0.2">
      <c r="B22" s="1360" t="s">
        <v>445</v>
      </c>
      <c r="C22" s="1360"/>
      <c r="D22" s="1360"/>
      <c r="E22" s="1360"/>
    </row>
    <row r="23" spans="2:5" ht="15" x14ac:dyDescent="0.2">
      <c r="B23" s="1368"/>
      <c r="C23" s="1368"/>
      <c r="D23" s="1368"/>
      <c r="E23" s="1368"/>
    </row>
  </sheetData>
  <sheetProtection algorithmName="SHA-512" hashValue="n8b5POx+hPpj0vORSwg8Dk+TSiKDM8RyK2F9BC/He0NvC9msfiXdPpC9hkgBatJxVSz2jFoVtk3ZE9/vbCoDUQ==" saltValue="9CGtcMTbXIbPEwWzII0f4g==" spinCount="100000" sheet="1" objects="1" scenarios="1"/>
  <customSheetViews>
    <customSheetView guid="{F4F80A2D-18C8-4FE7-82F4-0BDA4E4545A4}" scale="80" fitToPage="1">
      <selection activeCell="C2" sqref="C2"/>
      <pageMargins left="0" right="0" top="0" bottom="0" header="0" footer="0"/>
      <printOptions horizontalCentered="1"/>
      <pageSetup paperSize="9" orientation="portrait" r:id="rId1"/>
      <headerFooter alignWithMargins="0">
        <oddHeader>&amp;R&amp;A    Version  2.0</oddHeader>
        <oddFooter>&amp;L&amp;F&amp;Rpage  &amp;P  of  &amp;N</oddFooter>
      </headerFooter>
    </customSheetView>
    <customSheetView guid="{72D2C8F3-BE30-43C0-87E5-ECEB803C12C0}" fitToPage="1">
      <selection activeCell="B13" sqref="B13"/>
      <pageMargins left="0" right="0" top="0" bottom="0" header="0" footer="0"/>
      <printOptions horizontalCentered="1"/>
      <pageSetup paperSize="9" scale="93" orientation="portrait" r:id="rId2"/>
      <headerFooter alignWithMargins="0">
        <oddFooter>&amp;R&amp;F   &amp;A</oddFooter>
      </headerFooter>
    </customSheetView>
  </customSheetViews>
  <mergeCells count="20">
    <mergeCell ref="B21:E21"/>
    <mergeCell ref="B22:E22"/>
    <mergeCell ref="B23:E23"/>
    <mergeCell ref="B15:E15"/>
    <mergeCell ref="B16:E16"/>
    <mergeCell ref="B17:E17"/>
    <mergeCell ref="B18:E18"/>
    <mergeCell ref="B19:E19"/>
    <mergeCell ref="B20:E20"/>
    <mergeCell ref="B14:E14"/>
    <mergeCell ref="B1:E1"/>
    <mergeCell ref="B5:E5"/>
    <mergeCell ref="B6:E6"/>
    <mergeCell ref="B7:E7"/>
    <mergeCell ref="B8:E8"/>
    <mergeCell ref="B9:E9"/>
    <mergeCell ref="B11:E11"/>
    <mergeCell ref="B12:E12"/>
    <mergeCell ref="B13:E13"/>
    <mergeCell ref="B10:E10"/>
  </mergeCells>
  <printOptions horizontalCentered="1"/>
  <pageMargins left="0.39370078740157483" right="0.39370078740157483" top="0.78740157480314965" bottom="0.74803149606299213" header="0.31496062992125984" footer="0.31496062992125984"/>
  <pageSetup paperSize="9" orientation="portrait" r:id="rId3"/>
  <headerFooter alignWithMargins="0">
    <oddHeader>&amp;R&amp;A    Version  2.0</oddHeader>
    <oddFooter>&amp;L&amp;F&amp;Rpage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3DEDD-D360-4414-BDE7-F1AD5367DCFD}">
  <sheetPr codeName="Sheet16">
    <pageSetUpPr fitToPage="1"/>
  </sheetPr>
  <dimension ref="A1:Q128"/>
  <sheetViews>
    <sheetView zoomScale="85" zoomScaleNormal="85" workbookViewId="0">
      <selection activeCell="U10" sqref="U10"/>
    </sheetView>
  </sheetViews>
  <sheetFormatPr defaultColWidth="8.85546875" defaultRowHeight="12.75" x14ac:dyDescent="0.2"/>
  <cols>
    <col min="1" max="1" width="2.7109375" style="8" customWidth="1"/>
    <col min="2" max="2" width="32.140625" style="8" customWidth="1"/>
    <col min="3" max="3" width="15.5703125" style="8" customWidth="1"/>
    <col min="4" max="15" width="11.42578125" style="8" customWidth="1"/>
    <col min="16" max="16" width="3.42578125" style="8" customWidth="1"/>
    <col min="17" max="17" width="12.85546875" style="8" customWidth="1"/>
    <col min="18" max="16384" width="8.85546875" style="8"/>
  </cols>
  <sheetData>
    <row r="1" spans="1:17" ht="13.5" thickBot="1" x14ac:dyDescent="0.25">
      <c r="C1" s="185"/>
      <c r="D1" s="185"/>
      <c r="E1" s="185"/>
      <c r="F1" s="185"/>
      <c r="G1" s="185"/>
      <c r="H1" s="185"/>
      <c r="I1" s="185"/>
      <c r="J1" s="185"/>
    </row>
    <row r="2" spans="1:17" ht="15.95" customHeight="1" x14ac:dyDescent="0.2">
      <c r="B2" s="538" t="s">
        <v>3</v>
      </c>
      <c r="C2" s="571"/>
      <c r="D2" s="445" t="str">
        <f>""&amp;'General Instructions'!I5</f>
        <v/>
      </c>
      <c r="E2" s="37"/>
      <c r="F2" s="37"/>
      <c r="G2" s="37"/>
      <c r="H2" s="37"/>
      <c r="I2" s="37"/>
      <c r="J2" s="110"/>
      <c r="K2" s="1080"/>
      <c r="L2" s="1080"/>
      <c r="M2" s="1080"/>
      <c r="N2" s="1080"/>
      <c r="O2" s="1080"/>
      <c r="P2" s="1080"/>
      <c r="Q2" s="1081"/>
    </row>
    <row r="3" spans="1:17" ht="15.95" customHeight="1" x14ac:dyDescent="0.2">
      <c r="A3" s="186"/>
      <c r="B3" s="699" t="s">
        <v>6</v>
      </c>
      <c r="C3" s="757"/>
      <c r="D3" s="1079" t="str">
        <f>""&amp;'General Instructions'!I6</f>
        <v/>
      </c>
      <c r="E3" s="700"/>
      <c r="F3" s="700"/>
      <c r="G3" s="700"/>
      <c r="H3" s="700"/>
      <c r="I3" s="700"/>
      <c r="J3" s="701"/>
      <c r="K3" s="702"/>
      <c r="L3" s="702"/>
      <c r="M3" s="702"/>
      <c r="N3" s="702"/>
      <c r="O3" s="702"/>
      <c r="P3" s="702"/>
      <c r="Q3" s="703"/>
    </row>
    <row r="4" spans="1:17" ht="15.95" customHeight="1" x14ac:dyDescent="0.2">
      <c r="A4" s="186"/>
      <c r="B4" s="699" t="s">
        <v>9</v>
      </c>
      <c r="C4" s="757"/>
      <c r="D4" s="532" t="str">
        <f>""&amp;'General Instructions'!I7</f>
        <v/>
      </c>
      <c r="E4" s="234"/>
      <c r="F4" s="234"/>
      <c r="G4" s="234"/>
      <c r="H4" s="234"/>
      <c r="I4" s="234"/>
      <c r="J4" s="235"/>
      <c r="K4" s="702"/>
      <c r="L4" s="702"/>
      <c r="M4" s="702"/>
      <c r="N4" s="702"/>
      <c r="O4" s="702"/>
      <c r="P4" s="702"/>
      <c r="Q4" s="703"/>
    </row>
    <row r="5" spans="1:17" ht="15.95" customHeight="1" thickBot="1" x14ac:dyDescent="0.25">
      <c r="A5" s="186"/>
      <c r="B5" s="256"/>
      <c r="C5" s="256"/>
      <c r="D5" s="256"/>
      <c r="E5" s="256"/>
      <c r="F5" s="256"/>
      <c r="G5" s="256"/>
      <c r="H5" s="47"/>
      <c r="I5" s="257"/>
      <c r="J5" s="310"/>
      <c r="K5" s="151"/>
      <c r="L5" s="151"/>
      <c r="M5" s="151"/>
      <c r="N5" s="151"/>
      <c r="O5" s="151"/>
      <c r="P5" s="151"/>
      <c r="Q5" s="338"/>
    </row>
    <row r="6" spans="1:17" ht="15.95" customHeight="1" x14ac:dyDescent="0.2">
      <c r="B6" s="1374" t="s">
        <v>446</v>
      </c>
      <c r="C6" s="1375"/>
      <c r="D6" s="1375"/>
      <c r="E6" s="1375"/>
      <c r="F6" s="1082"/>
      <c r="G6" s="1082"/>
      <c r="H6" s="1082"/>
      <c r="I6" s="1083" t="s">
        <v>447</v>
      </c>
      <c r="J6" s="1084"/>
      <c r="K6" s="1085"/>
      <c r="L6" s="1086"/>
      <c r="M6" s="1086"/>
      <c r="N6" s="1087" t="s">
        <v>382</v>
      </c>
      <c r="O6" s="1088" t="s">
        <v>294</v>
      </c>
      <c r="P6" s="1089"/>
      <c r="Q6" s="1090" t="str">
        <f xml:space="preserve"> Cost_Sheets_Version</f>
        <v>v 3.1.4</v>
      </c>
    </row>
    <row r="7" spans="1:17" s="6" customFormat="1" ht="15.95" customHeight="1" x14ac:dyDescent="0.2">
      <c r="B7" s="148"/>
      <c r="C7" s="203"/>
      <c r="D7" s="149"/>
      <c r="E7" s="151"/>
      <c r="F7" s="151"/>
      <c r="G7" s="151"/>
      <c r="H7" s="151"/>
      <c r="I7" s="150"/>
      <c r="J7" s="150"/>
      <c r="K7" s="150"/>
      <c r="L7" s="150"/>
      <c r="M7" s="150"/>
      <c r="N7" s="150"/>
      <c r="O7" s="151"/>
      <c r="P7" s="151"/>
      <c r="Q7" s="339"/>
    </row>
    <row r="8" spans="1:17" s="6" customFormat="1" ht="15.95" customHeight="1" x14ac:dyDescent="0.25">
      <c r="B8" s="343" t="s">
        <v>310</v>
      </c>
      <c r="C8" s="202"/>
      <c r="D8" s="1091" t="str">
        <f>""&amp;'General Instructions'!I11</f>
        <v/>
      </c>
      <c r="E8" s="706"/>
      <c r="F8" s="758"/>
      <c r="G8" s="385"/>
      <c r="H8" s="27"/>
      <c r="I8" s="196"/>
      <c r="J8" s="27"/>
      <c r="K8" s="180"/>
      <c r="L8" s="398"/>
      <c r="M8" s="367" t="s">
        <v>383</v>
      </c>
      <c r="N8" s="1092"/>
      <c r="O8" s="1093" t="str">
        <f>IFERROR(VLOOKUP(N8,'Cost Sheets Values'!M3:N14,2,FALSE),"")</f>
        <v/>
      </c>
      <c r="P8" s="739"/>
      <c r="Q8" s="1094"/>
    </row>
    <row r="9" spans="1:17" s="6" customFormat="1" ht="15.95" customHeight="1" x14ac:dyDescent="0.25">
      <c r="B9" s="343" t="s">
        <v>107</v>
      </c>
      <c r="C9" s="202"/>
      <c r="D9" s="1091" t="str">
        <f>""&amp;'General Instructions'!I12</f>
        <v/>
      </c>
      <c r="E9" s="706"/>
      <c r="F9" s="758"/>
      <c r="G9" s="385"/>
      <c r="H9" s="27"/>
      <c r="I9" s="27"/>
      <c r="J9" s="27"/>
      <c r="K9" s="180"/>
      <c r="L9" s="1376" t="s">
        <v>108</v>
      </c>
      <c r="M9" s="1377"/>
      <c r="N9" s="1095" t="str">
        <f>""&amp;'General Instructions'!I10</f>
        <v/>
      </c>
      <c r="O9" s="740"/>
      <c r="P9" s="741"/>
      <c r="Q9" s="340"/>
    </row>
    <row r="10" spans="1:17" s="6" customFormat="1" ht="15.95" customHeight="1" x14ac:dyDescent="0.25">
      <c r="B10" s="343" t="s">
        <v>12</v>
      </c>
      <c r="C10" s="203"/>
      <c r="D10" s="1096" t="str">
        <f>""&amp;'General Instructions'!I8</f>
        <v/>
      </c>
      <c r="E10" s="706"/>
      <c r="F10" s="758"/>
      <c r="G10" s="385"/>
      <c r="H10" s="27"/>
      <c r="I10" s="27"/>
      <c r="J10" s="27"/>
      <c r="K10" s="180"/>
      <c r="L10" s="295"/>
      <c r="M10" s="367" t="s">
        <v>109</v>
      </c>
      <c r="N10" s="1097" t="s">
        <v>110</v>
      </c>
      <c r="O10" s="578"/>
      <c r="P10" s="27"/>
      <c r="Q10" s="340"/>
    </row>
    <row r="11" spans="1:17" s="6" customFormat="1" ht="15.95" customHeight="1" x14ac:dyDescent="0.25">
      <c r="B11" s="343" t="s">
        <v>295</v>
      </c>
      <c r="C11" s="203"/>
      <c r="D11" s="1098" t="s">
        <v>235</v>
      </c>
      <c r="E11" s="1098" t="s">
        <v>236</v>
      </c>
      <c r="F11" s="385"/>
      <c r="G11" s="385"/>
      <c r="H11" s="27"/>
      <c r="I11" s="27"/>
      <c r="J11" s="27"/>
      <c r="K11" s="180"/>
      <c r="L11" s="197"/>
      <c r="M11" s="198"/>
      <c r="N11" s="27"/>
      <c r="O11" s="27"/>
      <c r="P11" s="180"/>
      <c r="Q11" s="340"/>
    </row>
    <row r="12" spans="1:17" s="6" customFormat="1" ht="15.95" customHeight="1" x14ac:dyDescent="0.25">
      <c r="B12" s="344"/>
      <c r="C12" s="203"/>
      <c r="D12" s="742"/>
      <c r="E12" s="385"/>
      <c r="F12" s="385"/>
      <c r="G12" s="385"/>
      <c r="H12" s="151"/>
      <c r="I12" s="151"/>
      <c r="J12" s="151"/>
      <c r="K12" s="27"/>
      <c r="L12" s="199"/>
      <c r="M12" s="200"/>
      <c r="N12" s="27"/>
      <c r="O12" s="27"/>
      <c r="P12" s="180"/>
      <c r="Q12" s="340"/>
    </row>
    <row r="13" spans="1:17" s="6" customFormat="1" ht="15.95" customHeight="1" x14ac:dyDescent="0.25">
      <c r="B13" s="379" t="s">
        <v>428</v>
      </c>
      <c r="C13" s="1099" t="s">
        <v>448</v>
      </c>
      <c r="D13" s="188"/>
      <c r="E13" s="178"/>
      <c r="F13" s="178"/>
      <c r="G13" s="178"/>
      <c r="H13" s="27"/>
      <c r="I13" s="27"/>
      <c r="J13" s="27"/>
      <c r="K13" s="27"/>
      <c r="L13" s="180"/>
      <c r="M13" s="177"/>
      <c r="N13" s="366"/>
      <c r="O13" s="366"/>
      <c r="P13" s="27"/>
      <c r="Q13" s="244"/>
    </row>
    <row r="14" spans="1:17" ht="15.95" customHeight="1" thickBot="1" x14ac:dyDescent="0.25">
      <c r="B14" s="386"/>
      <c r="C14" s="221"/>
      <c r="D14" s="221"/>
      <c r="E14" s="221"/>
      <c r="F14" s="221"/>
      <c r="G14" s="221"/>
      <c r="H14" s="221"/>
      <c r="I14" s="221"/>
      <c r="J14" s="221"/>
      <c r="K14" s="221"/>
      <c r="L14" s="221"/>
      <c r="M14" s="221"/>
      <c r="N14" s="221"/>
      <c r="O14" s="221"/>
      <c r="P14" s="221"/>
      <c r="Q14" s="384"/>
    </row>
    <row r="15" spans="1:17" ht="26.25" customHeight="1" x14ac:dyDescent="0.2">
      <c r="B15" s="388" t="s">
        <v>449</v>
      </c>
      <c r="C15" s="1100" t="s">
        <v>429</v>
      </c>
      <c r="D15" s="1101">
        <v>1</v>
      </c>
      <c r="E15" s="1101">
        <v>2</v>
      </c>
      <c r="F15" s="1101">
        <v>3</v>
      </c>
      <c r="G15" s="1101">
        <v>4</v>
      </c>
      <c r="H15" s="1101">
        <v>5</v>
      </c>
      <c r="I15" s="1101">
        <v>6</v>
      </c>
      <c r="J15" s="1101">
        <v>7</v>
      </c>
      <c r="K15" s="1101">
        <v>8</v>
      </c>
      <c r="L15" s="1101">
        <v>9</v>
      </c>
      <c r="M15" s="1101">
        <v>10</v>
      </c>
      <c r="N15" s="1101">
        <v>11</v>
      </c>
      <c r="O15" s="1101">
        <v>12</v>
      </c>
      <c r="P15" s="184"/>
      <c r="Q15" s="743" t="s">
        <v>388</v>
      </c>
    </row>
    <row r="16" spans="1:17" ht="24" customHeight="1" x14ac:dyDescent="0.2">
      <c r="B16" s="389"/>
      <c r="C16" s="1102" t="s">
        <v>430</v>
      </c>
      <c r="D16" s="1103"/>
      <c r="E16" s="1103"/>
      <c r="F16" s="1103"/>
      <c r="G16" s="1103"/>
      <c r="H16" s="1103"/>
      <c r="I16" s="1103"/>
      <c r="J16" s="1103"/>
      <c r="K16" s="1103"/>
      <c r="L16" s="1103"/>
      <c r="M16" s="1103"/>
      <c r="N16" s="1103"/>
      <c r="O16" s="1103"/>
      <c r="P16" s="380"/>
      <c r="Q16" s="1104"/>
    </row>
    <row r="17" spans="2:17" ht="14.1" customHeight="1" x14ac:dyDescent="0.2">
      <c r="B17" s="233"/>
      <c r="C17" s="1105" t="s">
        <v>450</v>
      </c>
      <c r="D17" s="1103"/>
      <c r="E17" s="1103"/>
      <c r="F17" s="1103"/>
      <c r="G17" s="1103"/>
      <c r="H17" s="1103"/>
      <c r="I17" s="1103"/>
      <c r="J17" s="1103"/>
      <c r="K17" s="1103"/>
      <c r="L17" s="1103"/>
      <c r="M17" s="1103"/>
      <c r="N17" s="1103"/>
      <c r="O17" s="1103"/>
      <c r="P17" s="380"/>
      <c r="Q17" s="1104"/>
    </row>
    <row r="18" spans="2:17" ht="14.1" customHeight="1" x14ac:dyDescent="0.2">
      <c r="B18" s="1106" t="s">
        <v>451</v>
      </c>
      <c r="C18" s="1107" t="s">
        <v>452</v>
      </c>
      <c r="D18" s="1108"/>
      <c r="E18" s="1109"/>
      <c r="F18" s="1109"/>
      <c r="G18" s="1109"/>
      <c r="H18" s="1109"/>
      <c r="I18" s="1109"/>
      <c r="J18" s="1109"/>
      <c r="K18" s="1109"/>
      <c r="L18" s="1109"/>
      <c r="M18" s="1109"/>
      <c r="N18" s="1109"/>
      <c r="O18" s="1110"/>
      <c r="P18" s="225"/>
      <c r="Q18" s="1104"/>
    </row>
    <row r="19" spans="2:17" ht="14.1" customHeight="1" x14ac:dyDescent="0.2">
      <c r="B19" s="744"/>
      <c r="C19" s="1111"/>
      <c r="D19" s="1112">
        <v>0</v>
      </c>
      <c r="E19" s="1112">
        <v>0</v>
      </c>
      <c r="F19" s="1112">
        <v>0</v>
      </c>
      <c r="G19" s="1112">
        <v>0</v>
      </c>
      <c r="H19" s="1112">
        <v>0</v>
      </c>
      <c r="I19" s="1112">
        <v>0</v>
      </c>
      <c r="J19" s="1112">
        <v>0</v>
      </c>
      <c r="K19" s="1112">
        <v>0</v>
      </c>
      <c r="L19" s="1112">
        <v>0</v>
      </c>
      <c r="M19" s="1112">
        <v>0</v>
      </c>
      <c r="N19" s="1112">
        <v>0</v>
      </c>
      <c r="O19" s="1112">
        <v>0</v>
      </c>
      <c r="P19" s="381"/>
      <c r="Q19" s="1113">
        <f t="shared" ref="Q19:Q46" si="0">SUM(D19:O19)</f>
        <v>0</v>
      </c>
    </row>
    <row r="20" spans="2:17" ht="14.1" customHeight="1" x14ac:dyDescent="0.2">
      <c r="B20" s="744"/>
      <c r="C20" s="1111"/>
      <c r="D20" s="1112">
        <v>0</v>
      </c>
      <c r="E20" s="1112">
        <v>0</v>
      </c>
      <c r="F20" s="1112">
        <v>0</v>
      </c>
      <c r="G20" s="1112">
        <v>0</v>
      </c>
      <c r="H20" s="1112">
        <v>0</v>
      </c>
      <c r="I20" s="1112">
        <v>0</v>
      </c>
      <c r="J20" s="1112">
        <v>0</v>
      </c>
      <c r="K20" s="1112">
        <v>0</v>
      </c>
      <c r="L20" s="1112">
        <v>0</v>
      </c>
      <c r="M20" s="1112">
        <v>0</v>
      </c>
      <c r="N20" s="1112">
        <v>0</v>
      </c>
      <c r="O20" s="1112">
        <v>0</v>
      </c>
      <c r="P20" s="381"/>
      <c r="Q20" s="1113">
        <f t="shared" si="0"/>
        <v>0</v>
      </c>
    </row>
    <row r="21" spans="2:17" ht="14.1" customHeight="1" x14ac:dyDescent="0.2">
      <c r="B21" s="744"/>
      <c r="C21" s="1111"/>
      <c r="D21" s="1112">
        <v>0</v>
      </c>
      <c r="E21" s="1112">
        <v>0</v>
      </c>
      <c r="F21" s="1112">
        <v>0</v>
      </c>
      <c r="G21" s="1112">
        <v>0</v>
      </c>
      <c r="H21" s="1112">
        <v>0</v>
      </c>
      <c r="I21" s="1112">
        <v>0</v>
      </c>
      <c r="J21" s="1112">
        <v>0</v>
      </c>
      <c r="K21" s="1112">
        <v>0</v>
      </c>
      <c r="L21" s="1112">
        <v>0</v>
      </c>
      <c r="M21" s="1112">
        <v>0</v>
      </c>
      <c r="N21" s="1112">
        <v>0</v>
      </c>
      <c r="O21" s="1112">
        <v>0</v>
      </c>
      <c r="P21" s="381"/>
      <c r="Q21" s="1113">
        <f t="shared" si="0"/>
        <v>0</v>
      </c>
    </row>
    <row r="22" spans="2:17" ht="14.1" customHeight="1" x14ac:dyDescent="0.2">
      <c r="B22" s="744"/>
      <c r="C22" s="1111"/>
      <c r="D22" s="1112">
        <v>0</v>
      </c>
      <c r="E22" s="1112">
        <v>0</v>
      </c>
      <c r="F22" s="1112">
        <v>0</v>
      </c>
      <c r="G22" s="1112">
        <v>0</v>
      </c>
      <c r="H22" s="1112">
        <v>0</v>
      </c>
      <c r="I22" s="1112">
        <v>0</v>
      </c>
      <c r="J22" s="1112">
        <v>0</v>
      </c>
      <c r="K22" s="1112">
        <v>0</v>
      </c>
      <c r="L22" s="1112">
        <v>0</v>
      </c>
      <c r="M22" s="1112">
        <v>0</v>
      </c>
      <c r="N22" s="1112">
        <v>0</v>
      </c>
      <c r="O22" s="1112">
        <v>0</v>
      </c>
      <c r="P22" s="381"/>
      <c r="Q22" s="1113">
        <f t="shared" si="0"/>
        <v>0</v>
      </c>
    </row>
    <row r="23" spans="2:17" ht="14.1" customHeight="1" x14ac:dyDescent="0.2">
      <c r="B23" s="744"/>
      <c r="C23" s="1111"/>
      <c r="D23" s="1112">
        <v>0</v>
      </c>
      <c r="E23" s="1112">
        <v>0</v>
      </c>
      <c r="F23" s="1112">
        <v>0</v>
      </c>
      <c r="G23" s="1112">
        <v>0</v>
      </c>
      <c r="H23" s="1112">
        <v>0</v>
      </c>
      <c r="I23" s="1112">
        <v>0</v>
      </c>
      <c r="J23" s="1112">
        <v>0</v>
      </c>
      <c r="K23" s="1112">
        <v>0</v>
      </c>
      <c r="L23" s="1112">
        <v>0</v>
      </c>
      <c r="M23" s="1112">
        <v>0</v>
      </c>
      <c r="N23" s="1112">
        <v>0</v>
      </c>
      <c r="O23" s="1112">
        <v>0</v>
      </c>
      <c r="P23" s="381"/>
      <c r="Q23" s="1113">
        <f t="shared" si="0"/>
        <v>0</v>
      </c>
    </row>
    <row r="24" spans="2:17" ht="14.1" customHeight="1" x14ac:dyDescent="0.2">
      <c r="B24" s="744"/>
      <c r="C24" s="1111"/>
      <c r="D24" s="1112">
        <v>0</v>
      </c>
      <c r="E24" s="1112">
        <v>0</v>
      </c>
      <c r="F24" s="1112">
        <v>0</v>
      </c>
      <c r="G24" s="1112">
        <v>0</v>
      </c>
      <c r="H24" s="1112">
        <v>0</v>
      </c>
      <c r="I24" s="1112">
        <v>0</v>
      </c>
      <c r="J24" s="1112">
        <v>0</v>
      </c>
      <c r="K24" s="1112">
        <v>0</v>
      </c>
      <c r="L24" s="1112">
        <v>0</v>
      </c>
      <c r="M24" s="1112">
        <v>0</v>
      </c>
      <c r="N24" s="1112">
        <v>0</v>
      </c>
      <c r="O24" s="1112">
        <v>0</v>
      </c>
      <c r="P24" s="381"/>
      <c r="Q24" s="1113">
        <f t="shared" si="0"/>
        <v>0</v>
      </c>
    </row>
    <row r="25" spans="2:17" ht="14.1" customHeight="1" x14ac:dyDescent="0.2">
      <c r="B25" s="744"/>
      <c r="C25" s="1111"/>
      <c r="D25" s="1112">
        <v>0</v>
      </c>
      <c r="E25" s="1112">
        <v>0</v>
      </c>
      <c r="F25" s="1112">
        <v>0</v>
      </c>
      <c r="G25" s="1112">
        <v>0</v>
      </c>
      <c r="H25" s="1112">
        <v>0</v>
      </c>
      <c r="I25" s="1112">
        <v>0</v>
      </c>
      <c r="J25" s="1112">
        <v>0</v>
      </c>
      <c r="K25" s="1112">
        <v>0</v>
      </c>
      <c r="L25" s="1112">
        <v>0</v>
      </c>
      <c r="M25" s="1112">
        <v>0</v>
      </c>
      <c r="N25" s="1112">
        <v>0</v>
      </c>
      <c r="O25" s="1112">
        <v>0</v>
      </c>
      <c r="P25" s="381"/>
      <c r="Q25" s="1113">
        <f t="shared" si="0"/>
        <v>0</v>
      </c>
    </row>
    <row r="26" spans="2:17" ht="14.1" customHeight="1" x14ac:dyDescent="0.2">
      <c r="B26" s="744"/>
      <c r="C26" s="1111"/>
      <c r="D26" s="1112">
        <v>0</v>
      </c>
      <c r="E26" s="1112">
        <v>0</v>
      </c>
      <c r="F26" s="1112">
        <v>0</v>
      </c>
      <c r="G26" s="1112">
        <v>0</v>
      </c>
      <c r="H26" s="1112">
        <v>0</v>
      </c>
      <c r="I26" s="1112">
        <v>0</v>
      </c>
      <c r="J26" s="1112">
        <v>0</v>
      </c>
      <c r="K26" s="1112">
        <v>0</v>
      </c>
      <c r="L26" s="1112">
        <v>0</v>
      </c>
      <c r="M26" s="1112">
        <v>0</v>
      </c>
      <c r="N26" s="1112">
        <v>0</v>
      </c>
      <c r="O26" s="1112">
        <v>0</v>
      </c>
      <c r="P26" s="381"/>
      <c r="Q26" s="1113">
        <f t="shared" si="0"/>
        <v>0</v>
      </c>
    </row>
    <row r="27" spans="2:17" ht="14.1" customHeight="1" x14ac:dyDescent="0.2">
      <c r="B27" s="744"/>
      <c r="C27" s="1111"/>
      <c r="D27" s="1112">
        <v>0</v>
      </c>
      <c r="E27" s="1112">
        <v>0</v>
      </c>
      <c r="F27" s="1112">
        <v>0</v>
      </c>
      <c r="G27" s="1112">
        <v>0</v>
      </c>
      <c r="H27" s="1112">
        <v>0</v>
      </c>
      <c r="I27" s="1112">
        <v>0</v>
      </c>
      <c r="J27" s="1112">
        <v>0</v>
      </c>
      <c r="K27" s="1112">
        <v>0</v>
      </c>
      <c r="L27" s="1112">
        <v>0</v>
      </c>
      <c r="M27" s="1112">
        <v>0</v>
      </c>
      <c r="N27" s="1112">
        <v>0</v>
      </c>
      <c r="O27" s="1112">
        <v>0</v>
      </c>
      <c r="P27" s="381"/>
      <c r="Q27" s="1113">
        <f t="shared" si="0"/>
        <v>0</v>
      </c>
    </row>
    <row r="28" spans="2:17" ht="14.1" customHeight="1" x14ac:dyDescent="0.2">
      <c r="B28" s="744"/>
      <c r="C28" s="1111"/>
      <c r="D28" s="1112">
        <v>0</v>
      </c>
      <c r="E28" s="1112">
        <v>0</v>
      </c>
      <c r="F28" s="1112">
        <v>0</v>
      </c>
      <c r="G28" s="1112">
        <v>0</v>
      </c>
      <c r="H28" s="1112">
        <v>0</v>
      </c>
      <c r="I28" s="1112">
        <v>0</v>
      </c>
      <c r="J28" s="1112">
        <v>0</v>
      </c>
      <c r="K28" s="1112">
        <v>0</v>
      </c>
      <c r="L28" s="1112">
        <v>0</v>
      </c>
      <c r="M28" s="1112">
        <v>0</v>
      </c>
      <c r="N28" s="1112">
        <v>0</v>
      </c>
      <c r="O28" s="1112">
        <v>0</v>
      </c>
      <c r="P28" s="381"/>
      <c r="Q28" s="1113">
        <f t="shared" si="0"/>
        <v>0</v>
      </c>
    </row>
    <row r="29" spans="2:17" ht="14.1" customHeight="1" x14ac:dyDescent="0.2">
      <c r="B29" s="744"/>
      <c r="C29" s="1111"/>
      <c r="D29" s="1112">
        <v>0</v>
      </c>
      <c r="E29" s="1112">
        <v>0</v>
      </c>
      <c r="F29" s="1112">
        <v>0</v>
      </c>
      <c r="G29" s="1112">
        <v>0</v>
      </c>
      <c r="H29" s="1112">
        <v>0</v>
      </c>
      <c r="I29" s="1112">
        <v>0</v>
      </c>
      <c r="J29" s="1112">
        <v>0</v>
      </c>
      <c r="K29" s="1112">
        <v>0</v>
      </c>
      <c r="L29" s="1112">
        <v>0</v>
      </c>
      <c r="M29" s="1112">
        <v>0</v>
      </c>
      <c r="N29" s="1112">
        <v>0</v>
      </c>
      <c r="O29" s="1112">
        <v>0</v>
      </c>
      <c r="P29" s="381"/>
      <c r="Q29" s="1113">
        <f t="shared" si="0"/>
        <v>0</v>
      </c>
    </row>
    <row r="30" spans="2:17" ht="14.1" customHeight="1" x14ac:dyDescent="0.2">
      <c r="B30" s="744"/>
      <c r="C30" s="1111"/>
      <c r="D30" s="1112">
        <v>0</v>
      </c>
      <c r="E30" s="1112">
        <v>0</v>
      </c>
      <c r="F30" s="1112">
        <v>0</v>
      </c>
      <c r="G30" s="1112">
        <v>0</v>
      </c>
      <c r="H30" s="1112">
        <v>0</v>
      </c>
      <c r="I30" s="1112">
        <v>0</v>
      </c>
      <c r="J30" s="1112">
        <v>0</v>
      </c>
      <c r="K30" s="1112">
        <v>0</v>
      </c>
      <c r="L30" s="1112">
        <v>0</v>
      </c>
      <c r="M30" s="1112">
        <v>0</v>
      </c>
      <c r="N30" s="1112">
        <v>0</v>
      </c>
      <c r="O30" s="1112">
        <v>0</v>
      </c>
      <c r="P30" s="381"/>
      <c r="Q30" s="1113">
        <f t="shared" si="0"/>
        <v>0</v>
      </c>
    </row>
    <row r="31" spans="2:17" ht="14.1" customHeight="1" x14ac:dyDescent="0.2">
      <c r="B31" s="744"/>
      <c r="C31" s="1111"/>
      <c r="D31" s="1112">
        <v>0</v>
      </c>
      <c r="E31" s="1112">
        <v>0</v>
      </c>
      <c r="F31" s="1112">
        <v>0</v>
      </c>
      <c r="G31" s="1112">
        <v>0</v>
      </c>
      <c r="H31" s="1112">
        <v>0</v>
      </c>
      <c r="I31" s="1112">
        <v>0</v>
      </c>
      <c r="J31" s="1112">
        <v>0</v>
      </c>
      <c r="K31" s="1112">
        <v>0</v>
      </c>
      <c r="L31" s="1112">
        <v>0</v>
      </c>
      <c r="M31" s="1112">
        <v>0</v>
      </c>
      <c r="N31" s="1112">
        <v>0</v>
      </c>
      <c r="O31" s="1112">
        <v>0</v>
      </c>
      <c r="P31" s="381"/>
      <c r="Q31" s="1113">
        <f t="shared" si="0"/>
        <v>0</v>
      </c>
    </row>
    <row r="32" spans="2:17" ht="14.1" customHeight="1" x14ac:dyDescent="0.2">
      <c r="B32" s="744"/>
      <c r="C32" s="1111"/>
      <c r="D32" s="1112">
        <v>0</v>
      </c>
      <c r="E32" s="1112">
        <v>0</v>
      </c>
      <c r="F32" s="1112">
        <v>0</v>
      </c>
      <c r="G32" s="1112">
        <v>0</v>
      </c>
      <c r="H32" s="1112">
        <v>0</v>
      </c>
      <c r="I32" s="1112">
        <v>0</v>
      </c>
      <c r="J32" s="1112">
        <v>0</v>
      </c>
      <c r="K32" s="1112">
        <v>0</v>
      </c>
      <c r="L32" s="1112">
        <v>0</v>
      </c>
      <c r="M32" s="1112">
        <v>0</v>
      </c>
      <c r="N32" s="1112">
        <v>0</v>
      </c>
      <c r="O32" s="1112">
        <v>0</v>
      </c>
      <c r="P32" s="381"/>
      <c r="Q32" s="1113">
        <f t="shared" si="0"/>
        <v>0</v>
      </c>
    </row>
    <row r="33" spans="2:17" ht="14.1" customHeight="1" x14ac:dyDescent="0.2">
      <c r="B33" s="744"/>
      <c r="C33" s="1111"/>
      <c r="D33" s="1112">
        <v>0</v>
      </c>
      <c r="E33" s="1112">
        <v>0</v>
      </c>
      <c r="F33" s="1112">
        <v>0</v>
      </c>
      <c r="G33" s="1112">
        <v>0</v>
      </c>
      <c r="H33" s="1112">
        <v>0</v>
      </c>
      <c r="I33" s="1112">
        <v>0</v>
      </c>
      <c r="J33" s="1112">
        <v>0</v>
      </c>
      <c r="K33" s="1112">
        <v>0</v>
      </c>
      <c r="L33" s="1112">
        <v>0</v>
      </c>
      <c r="M33" s="1112">
        <v>0</v>
      </c>
      <c r="N33" s="1112">
        <v>0</v>
      </c>
      <c r="O33" s="1112">
        <v>0</v>
      </c>
      <c r="P33" s="381"/>
      <c r="Q33" s="1113">
        <f t="shared" si="0"/>
        <v>0</v>
      </c>
    </row>
    <row r="34" spans="2:17" ht="14.1" customHeight="1" x14ac:dyDescent="0.2">
      <c r="B34" s="744"/>
      <c r="C34" s="1111"/>
      <c r="D34" s="1112">
        <v>0</v>
      </c>
      <c r="E34" s="1112">
        <v>0</v>
      </c>
      <c r="F34" s="1112">
        <v>0</v>
      </c>
      <c r="G34" s="1112">
        <v>0</v>
      </c>
      <c r="H34" s="1112">
        <v>0</v>
      </c>
      <c r="I34" s="1112">
        <v>0</v>
      </c>
      <c r="J34" s="1112">
        <v>0</v>
      </c>
      <c r="K34" s="1112">
        <v>0</v>
      </c>
      <c r="L34" s="1112">
        <v>0</v>
      </c>
      <c r="M34" s="1112">
        <v>0</v>
      </c>
      <c r="N34" s="1112">
        <v>0</v>
      </c>
      <c r="O34" s="1112">
        <v>0</v>
      </c>
      <c r="P34" s="381"/>
      <c r="Q34" s="1113">
        <f t="shared" si="0"/>
        <v>0</v>
      </c>
    </row>
    <row r="35" spans="2:17" ht="14.1" customHeight="1" x14ac:dyDescent="0.2">
      <c r="B35" s="744"/>
      <c r="C35" s="1111"/>
      <c r="D35" s="1112">
        <v>0</v>
      </c>
      <c r="E35" s="1112">
        <v>0</v>
      </c>
      <c r="F35" s="1112">
        <v>0</v>
      </c>
      <c r="G35" s="1112">
        <v>0</v>
      </c>
      <c r="H35" s="1112">
        <v>0</v>
      </c>
      <c r="I35" s="1112">
        <v>0</v>
      </c>
      <c r="J35" s="1112">
        <v>0</v>
      </c>
      <c r="K35" s="1112">
        <v>0</v>
      </c>
      <c r="L35" s="1112">
        <v>0</v>
      </c>
      <c r="M35" s="1112">
        <v>0</v>
      </c>
      <c r="N35" s="1112">
        <v>0</v>
      </c>
      <c r="O35" s="1112">
        <v>0</v>
      </c>
      <c r="P35" s="381"/>
      <c r="Q35" s="1113">
        <f t="shared" si="0"/>
        <v>0</v>
      </c>
    </row>
    <row r="36" spans="2:17" ht="14.1" customHeight="1" x14ac:dyDescent="0.2">
      <c r="B36" s="744"/>
      <c r="C36" s="1111"/>
      <c r="D36" s="1112">
        <v>0</v>
      </c>
      <c r="E36" s="1112">
        <v>0</v>
      </c>
      <c r="F36" s="1112">
        <v>0</v>
      </c>
      <c r="G36" s="1112">
        <v>0</v>
      </c>
      <c r="H36" s="1112">
        <v>0</v>
      </c>
      <c r="I36" s="1112">
        <v>0</v>
      </c>
      <c r="J36" s="1112">
        <v>0</v>
      </c>
      <c r="K36" s="1112">
        <v>0</v>
      </c>
      <c r="L36" s="1112">
        <v>0</v>
      </c>
      <c r="M36" s="1112">
        <v>0</v>
      </c>
      <c r="N36" s="1112">
        <v>0</v>
      </c>
      <c r="O36" s="1112">
        <v>0</v>
      </c>
      <c r="P36" s="381"/>
      <c r="Q36" s="1113">
        <f t="shared" si="0"/>
        <v>0</v>
      </c>
    </row>
    <row r="37" spans="2:17" ht="14.1" customHeight="1" x14ac:dyDescent="0.2">
      <c r="B37" s="744"/>
      <c r="C37" s="1111"/>
      <c r="D37" s="1112">
        <v>0</v>
      </c>
      <c r="E37" s="1112">
        <v>0</v>
      </c>
      <c r="F37" s="1112">
        <v>0</v>
      </c>
      <c r="G37" s="1112">
        <v>0</v>
      </c>
      <c r="H37" s="1112">
        <v>0</v>
      </c>
      <c r="I37" s="1112">
        <v>0</v>
      </c>
      <c r="J37" s="1112">
        <v>0</v>
      </c>
      <c r="K37" s="1112">
        <v>0</v>
      </c>
      <c r="L37" s="1112">
        <v>0</v>
      </c>
      <c r="M37" s="1112">
        <v>0</v>
      </c>
      <c r="N37" s="1112">
        <v>0</v>
      </c>
      <c r="O37" s="1112">
        <v>0</v>
      </c>
      <c r="P37" s="381"/>
      <c r="Q37" s="1113">
        <f t="shared" si="0"/>
        <v>0</v>
      </c>
    </row>
    <row r="38" spans="2:17" ht="14.1" customHeight="1" x14ac:dyDescent="0.2">
      <c r="B38" s="744"/>
      <c r="C38" s="1111"/>
      <c r="D38" s="1112">
        <v>0</v>
      </c>
      <c r="E38" s="1112">
        <v>0</v>
      </c>
      <c r="F38" s="1112">
        <v>0</v>
      </c>
      <c r="G38" s="1112">
        <v>0</v>
      </c>
      <c r="H38" s="1112">
        <v>0</v>
      </c>
      <c r="I38" s="1112">
        <v>0</v>
      </c>
      <c r="J38" s="1112">
        <v>0</v>
      </c>
      <c r="K38" s="1112">
        <v>0</v>
      </c>
      <c r="L38" s="1112">
        <v>0</v>
      </c>
      <c r="M38" s="1112">
        <v>0</v>
      </c>
      <c r="N38" s="1112">
        <v>0</v>
      </c>
      <c r="O38" s="1112">
        <v>0</v>
      </c>
      <c r="P38" s="381"/>
      <c r="Q38" s="1113">
        <f t="shared" si="0"/>
        <v>0</v>
      </c>
    </row>
    <row r="39" spans="2:17" ht="14.1" customHeight="1" x14ac:dyDescent="0.2">
      <c r="B39" s="744"/>
      <c r="C39" s="1111"/>
      <c r="D39" s="1112">
        <v>0</v>
      </c>
      <c r="E39" s="1112">
        <v>0</v>
      </c>
      <c r="F39" s="1112">
        <v>0</v>
      </c>
      <c r="G39" s="1112">
        <v>0</v>
      </c>
      <c r="H39" s="1112">
        <v>0</v>
      </c>
      <c r="I39" s="1112">
        <v>0</v>
      </c>
      <c r="J39" s="1112">
        <v>0</v>
      </c>
      <c r="K39" s="1112">
        <v>0</v>
      </c>
      <c r="L39" s="1112">
        <v>0</v>
      </c>
      <c r="M39" s="1112">
        <v>0</v>
      </c>
      <c r="N39" s="1112">
        <v>0</v>
      </c>
      <c r="O39" s="1112">
        <v>0</v>
      </c>
      <c r="P39" s="381"/>
      <c r="Q39" s="1113">
        <f t="shared" si="0"/>
        <v>0</v>
      </c>
    </row>
    <row r="40" spans="2:17" ht="14.1" customHeight="1" x14ac:dyDescent="0.2">
      <c r="B40" s="744"/>
      <c r="C40" s="1111"/>
      <c r="D40" s="1112">
        <v>0</v>
      </c>
      <c r="E40" s="1112">
        <v>0</v>
      </c>
      <c r="F40" s="1112">
        <v>0</v>
      </c>
      <c r="G40" s="1112">
        <v>0</v>
      </c>
      <c r="H40" s="1112">
        <v>0</v>
      </c>
      <c r="I40" s="1112">
        <v>0</v>
      </c>
      <c r="J40" s="1112">
        <v>0</v>
      </c>
      <c r="K40" s="1112">
        <v>0</v>
      </c>
      <c r="L40" s="1112">
        <v>0</v>
      </c>
      <c r="M40" s="1112">
        <v>0</v>
      </c>
      <c r="N40" s="1112">
        <v>0</v>
      </c>
      <c r="O40" s="1112">
        <v>0</v>
      </c>
      <c r="P40" s="381"/>
      <c r="Q40" s="1113">
        <f t="shared" si="0"/>
        <v>0</v>
      </c>
    </row>
    <row r="41" spans="2:17" ht="14.1" customHeight="1" x14ac:dyDescent="0.2">
      <c r="B41" s="744"/>
      <c r="C41" s="1111"/>
      <c r="D41" s="1112">
        <v>0</v>
      </c>
      <c r="E41" s="1112">
        <v>0</v>
      </c>
      <c r="F41" s="1112">
        <v>0</v>
      </c>
      <c r="G41" s="1112">
        <v>0</v>
      </c>
      <c r="H41" s="1112">
        <v>0</v>
      </c>
      <c r="I41" s="1112">
        <v>0</v>
      </c>
      <c r="J41" s="1112">
        <v>0</v>
      </c>
      <c r="K41" s="1112">
        <v>0</v>
      </c>
      <c r="L41" s="1112">
        <v>0</v>
      </c>
      <c r="M41" s="1112">
        <v>0</v>
      </c>
      <c r="N41" s="1112">
        <v>0</v>
      </c>
      <c r="O41" s="1112">
        <v>0</v>
      </c>
      <c r="P41" s="381"/>
      <c r="Q41" s="1113">
        <f t="shared" si="0"/>
        <v>0</v>
      </c>
    </row>
    <row r="42" spans="2:17" ht="14.1" customHeight="1" x14ac:dyDescent="0.2">
      <c r="B42" s="744"/>
      <c r="C42" s="1111"/>
      <c r="D42" s="1112">
        <v>0</v>
      </c>
      <c r="E42" s="1112">
        <v>0</v>
      </c>
      <c r="F42" s="1112">
        <v>0</v>
      </c>
      <c r="G42" s="1112">
        <v>0</v>
      </c>
      <c r="H42" s="1112">
        <v>0</v>
      </c>
      <c r="I42" s="1112">
        <v>0</v>
      </c>
      <c r="J42" s="1112">
        <v>0</v>
      </c>
      <c r="K42" s="1112">
        <v>0</v>
      </c>
      <c r="L42" s="1112">
        <v>0</v>
      </c>
      <c r="M42" s="1112">
        <v>0</v>
      </c>
      <c r="N42" s="1112">
        <v>0</v>
      </c>
      <c r="O42" s="1112">
        <v>0</v>
      </c>
      <c r="P42" s="381"/>
      <c r="Q42" s="1113">
        <f t="shared" si="0"/>
        <v>0</v>
      </c>
    </row>
    <row r="43" spans="2:17" ht="14.1" customHeight="1" x14ac:dyDescent="0.2">
      <c r="B43" s="744"/>
      <c r="C43" s="1111"/>
      <c r="D43" s="1112">
        <v>0</v>
      </c>
      <c r="E43" s="1112">
        <v>0</v>
      </c>
      <c r="F43" s="1112">
        <v>0</v>
      </c>
      <c r="G43" s="1112">
        <v>0</v>
      </c>
      <c r="H43" s="1112">
        <v>0</v>
      </c>
      <c r="I43" s="1112">
        <v>0</v>
      </c>
      <c r="J43" s="1112">
        <v>0</v>
      </c>
      <c r="K43" s="1112">
        <v>0</v>
      </c>
      <c r="L43" s="1112">
        <v>0</v>
      </c>
      <c r="M43" s="1112">
        <v>0</v>
      </c>
      <c r="N43" s="1112">
        <v>0</v>
      </c>
      <c r="O43" s="1112">
        <v>0</v>
      </c>
      <c r="P43" s="381"/>
      <c r="Q43" s="1113">
        <f t="shared" si="0"/>
        <v>0</v>
      </c>
    </row>
    <row r="44" spans="2:17" ht="14.1" customHeight="1" x14ac:dyDescent="0.2">
      <c r="B44" s="744"/>
      <c r="C44" s="1111"/>
      <c r="D44" s="1112">
        <v>0</v>
      </c>
      <c r="E44" s="1112">
        <v>0</v>
      </c>
      <c r="F44" s="1112">
        <v>0</v>
      </c>
      <c r="G44" s="1112">
        <v>0</v>
      </c>
      <c r="H44" s="1112">
        <v>0</v>
      </c>
      <c r="I44" s="1112">
        <v>0</v>
      </c>
      <c r="J44" s="1112">
        <v>0</v>
      </c>
      <c r="K44" s="1112">
        <v>0</v>
      </c>
      <c r="L44" s="1112">
        <v>0</v>
      </c>
      <c r="M44" s="1112">
        <v>0</v>
      </c>
      <c r="N44" s="1112">
        <v>0</v>
      </c>
      <c r="O44" s="1112">
        <v>0</v>
      </c>
      <c r="P44" s="381"/>
      <c r="Q44" s="1113">
        <f t="shared" si="0"/>
        <v>0</v>
      </c>
    </row>
    <row r="45" spans="2:17" ht="14.1" customHeight="1" x14ac:dyDescent="0.2">
      <c r="B45" s="744"/>
      <c r="C45" s="1111"/>
      <c r="D45" s="1112">
        <v>0</v>
      </c>
      <c r="E45" s="1112">
        <v>0</v>
      </c>
      <c r="F45" s="1112">
        <v>0</v>
      </c>
      <c r="G45" s="1112">
        <v>0</v>
      </c>
      <c r="H45" s="1112">
        <v>0</v>
      </c>
      <c r="I45" s="1112">
        <v>0</v>
      </c>
      <c r="J45" s="1112">
        <v>0</v>
      </c>
      <c r="K45" s="1112">
        <v>0</v>
      </c>
      <c r="L45" s="1112">
        <v>0</v>
      </c>
      <c r="M45" s="1112">
        <v>0</v>
      </c>
      <c r="N45" s="1112">
        <v>0</v>
      </c>
      <c r="O45" s="1112">
        <v>0</v>
      </c>
      <c r="P45" s="381"/>
      <c r="Q45" s="1113">
        <f t="shared" si="0"/>
        <v>0</v>
      </c>
    </row>
    <row r="46" spans="2:17" ht="14.1" customHeight="1" x14ac:dyDescent="0.2">
      <c r="B46" s="744"/>
      <c r="C46" s="1111"/>
      <c r="D46" s="1112">
        <v>0</v>
      </c>
      <c r="E46" s="1112">
        <v>0</v>
      </c>
      <c r="F46" s="1112">
        <v>0</v>
      </c>
      <c r="G46" s="1112">
        <v>0</v>
      </c>
      <c r="H46" s="1112">
        <v>0</v>
      </c>
      <c r="I46" s="1112">
        <v>0</v>
      </c>
      <c r="J46" s="1112">
        <v>0</v>
      </c>
      <c r="K46" s="1112">
        <v>0</v>
      </c>
      <c r="L46" s="1112">
        <v>0</v>
      </c>
      <c r="M46" s="1112">
        <v>0</v>
      </c>
      <c r="N46" s="1112">
        <v>0</v>
      </c>
      <c r="O46" s="1112">
        <v>0</v>
      </c>
      <c r="P46" s="381"/>
      <c r="Q46" s="1113">
        <f t="shared" si="0"/>
        <v>0</v>
      </c>
    </row>
    <row r="47" spans="2:17" ht="16.5" customHeight="1" x14ac:dyDescent="0.2">
      <c r="B47" s="1114" t="s">
        <v>453</v>
      </c>
      <c r="C47" s="1115"/>
      <c r="D47" s="1116">
        <f t="shared" ref="D47:O47" si="1">SUM(D19:D46)</f>
        <v>0</v>
      </c>
      <c r="E47" s="1116">
        <f t="shared" si="1"/>
        <v>0</v>
      </c>
      <c r="F47" s="1116">
        <f t="shared" si="1"/>
        <v>0</v>
      </c>
      <c r="G47" s="1116">
        <f t="shared" si="1"/>
        <v>0</v>
      </c>
      <c r="H47" s="1116">
        <f t="shared" si="1"/>
        <v>0</v>
      </c>
      <c r="I47" s="1116">
        <f t="shared" si="1"/>
        <v>0</v>
      </c>
      <c r="J47" s="1116">
        <f t="shared" si="1"/>
        <v>0</v>
      </c>
      <c r="K47" s="1116">
        <f t="shared" si="1"/>
        <v>0</v>
      </c>
      <c r="L47" s="1116">
        <f t="shared" si="1"/>
        <v>0</v>
      </c>
      <c r="M47" s="1116">
        <f t="shared" si="1"/>
        <v>0</v>
      </c>
      <c r="N47" s="1116">
        <f t="shared" si="1"/>
        <v>0</v>
      </c>
      <c r="O47" s="1116">
        <f t="shared" si="1"/>
        <v>0</v>
      </c>
      <c r="P47" s="382"/>
      <c r="Q47" s="1117"/>
    </row>
    <row r="48" spans="2:17" ht="16.5" customHeight="1" thickBot="1" x14ac:dyDescent="0.25">
      <c r="B48" s="387" t="s">
        <v>454</v>
      </c>
      <c r="C48" s="189"/>
      <c r="D48" s="745">
        <f>D47</f>
        <v>0</v>
      </c>
      <c r="E48" s="745">
        <f t="shared" ref="E48:O48" si="2">D48+E47</f>
        <v>0</v>
      </c>
      <c r="F48" s="745">
        <f t="shared" si="2"/>
        <v>0</v>
      </c>
      <c r="G48" s="745">
        <f t="shared" si="2"/>
        <v>0</v>
      </c>
      <c r="H48" s="745">
        <f t="shared" si="2"/>
        <v>0</v>
      </c>
      <c r="I48" s="745">
        <f t="shared" si="2"/>
        <v>0</v>
      </c>
      <c r="J48" s="745">
        <f t="shared" si="2"/>
        <v>0</v>
      </c>
      <c r="K48" s="745">
        <f t="shared" si="2"/>
        <v>0</v>
      </c>
      <c r="L48" s="745">
        <f t="shared" si="2"/>
        <v>0</v>
      </c>
      <c r="M48" s="745">
        <f t="shared" si="2"/>
        <v>0</v>
      </c>
      <c r="N48" s="745">
        <f t="shared" si="2"/>
        <v>0</v>
      </c>
      <c r="O48" s="745">
        <f t="shared" si="2"/>
        <v>0</v>
      </c>
      <c r="P48" s="383"/>
      <c r="Q48" s="746">
        <f>SUM(Q19:Q46)</f>
        <v>0</v>
      </c>
    </row>
    <row r="49" spans="2:3" x14ac:dyDescent="0.2">
      <c r="C49" s="190"/>
    </row>
    <row r="50" spans="2:3" ht="15" x14ac:dyDescent="0.2">
      <c r="B50" s="191" t="s">
        <v>455</v>
      </c>
      <c r="C50" s="190"/>
    </row>
    <row r="51" spans="2:3" x14ac:dyDescent="0.2">
      <c r="C51" s="190"/>
    </row>
    <row r="52" spans="2:3" ht="15" x14ac:dyDescent="0.2">
      <c r="B52" s="192" t="s">
        <v>456</v>
      </c>
      <c r="C52" s="190"/>
    </row>
    <row r="53" spans="2:3" ht="15" x14ac:dyDescent="0.2">
      <c r="B53" s="192" t="s">
        <v>457</v>
      </c>
      <c r="C53" s="190"/>
    </row>
    <row r="54" spans="2:3" x14ac:dyDescent="0.2">
      <c r="C54" s="190"/>
    </row>
    <row r="55" spans="2:3" x14ac:dyDescent="0.2">
      <c r="C55" s="190"/>
    </row>
    <row r="56" spans="2:3" x14ac:dyDescent="0.2">
      <c r="C56" s="190"/>
    </row>
    <row r="57" spans="2:3" x14ac:dyDescent="0.2">
      <c r="C57" s="190"/>
    </row>
    <row r="58" spans="2:3" x14ac:dyDescent="0.2">
      <c r="C58" s="190"/>
    </row>
    <row r="59" spans="2:3" x14ac:dyDescent="0.2">
      <c r="C59" s="190"/>
    </row>
    <row r="60" spans="2:3" x14ac:dyDescent="0.2">
      <c r="C60" s="190"/>
    </row>
    <row r="61" spans="2:3" x14ac:dyDescent="0.2">
      <c r="C61" s="190"/>
    </row>
    <row r="62" spans="2:3" x14ac:dyDescent="0.2">
      <c r="C62" s="190"/>
    </row>
    <row r="63" spans="2:3" x14ac:dyDescent="0.2">
      <c r="C63" s="190"/>
    </row>
    <row r="64" spans="2:3" x14ac:dyDescent="0.2">
      <c r="C64" s="190"/>
    </row>
    <row r="65" spans="3:3" x14ac:dyDescent="0.2">
      <c r="C65" s="190"/>
    </row>
    <row r="66" spans="3:3" x14ac:dyDescent="0.2">
      <c r="C66" s="190"/>
    </row>
    <row r="67" spans="3:3" x14ac:dyDescent="0.2">
      <c r="C67" s="190"/>
    </row>
    <row r="68" spans="3:3" x14ac:dyDescent="0.2">
      <c r="C68" s="190"/>
    </row>
    <row r="69" spans="3:3" x14ac:dyDescent="0.2">
      <c r="C69" s="190"/>
    </row>
    <row r="70" spans="3:3" x14ac:dyDescent="0.2">
      <c r="C70" s="190"/>
    </row>
    <row r="71" spans="3:3" x14ac:dyDescent="0.2">
      <c r="C71" s="190"/>
    </row>
    <row r="72" spans="3:3" x14ac:dyDescent="0.2">
      <c r="C72" s="190"/>
    </row>
    <row r="73" spans="3:3" x14ac:dyDescent="0.2">
      <c r="C73" s="190"/>
    </row>
    <row r="74" spans="3:3" x14ac:dyDescent="0.2">
      <c r="C74" s="190"/>
    </row>
    <row r="75" spans="3:3" x14ac:dyDescent="0.2">
      <c r="C75" s="190"/>
    </row>
    <row r="76" spans="3:3" x14ac:dyDescent="0.2">
      <c r="C76" s="190"/>
    </row>
    <row r="77" spans="3:3" x14ac:dyDescent="0.2">
      <c r="C77" s="190"/>
    </row>
    <row r="78" spans="3:3" x14ac:dyDescent="0.2">
      <c r="C78" s="190"/>
    </row>
    <row r="79" spans="3:3" x14ac:dyDescent="0.2">
      <c r="C79" s="190"/>
    </row>
    <row r="80" spans="3:3" x14ac:dyDescent="0.2">
      <c r="C80" s="190"/>
    </row>
    <row r="81" spans="3:3" x14ac:dyDescent="0.2">
      <c r="C81" s="190"/>
    </row>
    <row r="82" spans="3:3" x14ac:dyDescent="0.2">
      <c r="C82" s="190"/>
    </row>
    <row r="83" spans="3:3" x14ac:dyDescent="0.2">
      <c r="C83" s="190"/>
    </row>
    <row r="84" spans="3:3" x14ac:dyDescent="0.2">
      <c r="C84" s="190"/>
    </row>
    <row r="85" spans="3:3" x14ac:dyDescent="0.2">
      <c r="C85" s="190"/>
    </row>
    <row r="86" spans="3:3" x14ac:dyDescent="0.2">
      <c r="C86" s="190"/>
    </row>
    <row r="87" spans="3:3" x14ac:dyDescent="0.2">
      <c r="C87" s="190"/>
    </row>
    <row r="88" spans="3:3" x14ac:dyDescent="0.2">
      <c r="C88" s="190"/>
    </row>
    <row r="89" spans="3:3" x14ac:dyDescent="0.2">
      <c r="C89" s="190"/>
    </row>
    <row r="90" spans="3:3" x14ac:dyDescent="0.2">
      <c r="C90" s="190"/>
    </row>
    <row r="91" spans="3:3" x14ac:dyDescent="0.2">
      <c r="C91" s="190"/>
    </row>
    <row r="92" spans="3:3" x14ac:dyDescent="0.2">
      <c r="C92" s="190"/>
    </row>
    <row r="93" spans="3:3" x14ac:dyDescent="0.2">
      <c r="C93" s="190"/>
    </row>
    <row r="94" spans="3:3" x14ac:dyDescent="0.2">
      <c r="C94" s="190"/>
    </row>
    <row r="95" spans="3:3" x14ac:dyDescent="0.2">
      <c r="C95" s="190"/>
    </row>
    <row r="96" spans="3:3" x14ac:dyDescent="0.2">
      <c r="C96" s="190"/>
    </row>
    <row r="97" spans="3:3" x14ac:dyDescent="0.2">
      <c r="C97" s="190"/>
    </row>
    <row r="98" spans="3:3" x14ac:dyDescent="0.2">
      <c r="C98" s="190"/>
    </row>
    <row r="99" spans="3:3" x14ac:dyDescent="0.2">
      <c r="C99" s="190"/>
    </row>
    <row r="100" spans="3:3" x14ac:dyDescent="0.2">
      <c r="C100" s="190"/>
    </row>
    <row r="101" spans="3:3" x14ac:dyDescent="0.2">
      <c r="C101" s="190"/>
    </row>
    <row r="102" spans="3:3" x14ac:dyDescent="0.2">
      <c r="C102" s="190"/>
    </row>
    <row r="103" spans="3:3" x14ac:dyDescent="0.2">
      <c r="C103" s="190"/>
    </row>
    <row r="104" spans="3:3" x14ac:dyDescent="0.2">
      <c r="C104" s="190"/>
    </row>
    <row r="105" spans="3:3" x14ac:dyDescent="0.2">
      <c r="C105" s="190"/>
    </row>
    <row r="106" spans="3:3" x14ac:dyDescent="0.2">
      <c r="C106" s="190"/>
    </row>
    <row r="107" spans="3:3" x14ac:dyDescent="0.2">
      <c r="C107" s="190"/>
    </row>
    <row r="108" spans="3:3" x14ac:dyDescent="0.2">
      <c r="C108" s="190"/>
    </row>
    <row r="109" spans="3:3" x14ac:dyDescent="0.2">
      <c r="C109" s="190"/>
    </row>
    <row r="110" spans="3:3" x14ac:dyDescent="0.2">
      <c r="C110" s="190"/>
    </row>
    <row r="111" spans="3:3" x14ac:dyDescent="0.2">
      <c r="C111" s="190"/>
    </row>
    <row r="112" spans="3:3" x14ac:dyDescent="0.2">
      <c r="C112" s="190"/>
    </row>
    <row r="113" spans="3:3" x14ac:dyDescent="0.2">
      <c r="C113" s="190"/>
    </row>
    <row r="114" spans="3:3" x14ac:dyDescent="0.2">
      <c r="C114" s="190"/>
    </row>
    <row r="115" spans="3:3" x14ac:dyDescent="0.2">
      <c r="C115" s="190"/>
    </row>
    <row r="116" spans="3:3" x14ac:dyDescent="0.2">
      <c r="C116" s="190"/>
    </row>
    <row r="117" spans="3:3" x14ac:dyDescent="0.2">
      <c r="C117" s="190"/>
    </row>
    <row r="118" spans="3:3" x14ac:dyDescent="0.2">
      <c r="C118" s="190"/>
    </row>
    <row r="119" spans="3:3" x14ac:dyDescent="0.2">
      <c r="C119" s="190"/>
    </row>
    <row r="120" spans="3:3" x14ac:dyDescent="0.2">
      <c r="C120" s="190"/>
    </row>
    <row r="121" spans="3:3" x14ac:dyDescent="0.2">
      <c r="C121" s="190"/>
    </row>
    <row r="122" spans="3:3" x14ac:dyDescent="0.2">
      <c r="C122" s="190"/>
    </row>
    <row r="123" spans="3:3" x14ac:dyDescent="0.2">
      <c r="C123" s="190"/>
    </row>
    <row r="124" spans="3:3" x14ac:dyDescent="0.2">
      <c r="C124" s="190"/>
    </row>
    <row r="125" spans="3:3" x14ac:dyDescent="0.2">
      <c r="C125" s="190"/>
    </row>
    <row r="126" spans="3:3" x14ac:dyDescent="0.2">
      <c r="C126" s="190"/>
    </row>
    <row r="127" spans="3:3" x14ac:dyDescent="0.2">
      <c r="C127" s="190"/>
    </row>
    <row r="128" spans="3:3" x14ac:dyDescent="0.2">
      <c r="C128" s="190"/>
    </row>
  </sheetData>
  <sheetProtection algorithmName="SHA-512" hashValue="kbgFdoPXOrrd20UyTd9B8wO6zRTYvmsQUS3motw8YJjr/ks9kYgXqLkGBrECKP3FInhvlOi2vr8OKplZ+B2+dg==" saltValue="MYh9sqwLvf+rZbZA1u0OfA==" spinCount="100000" sheet="1" formatCells="0" formatColumns="0" formatRows="0" insertRows="0" deleteRows="0"/>
  <customSheetViews>
    <customSheetView guid="{F4F80A2D-18C8-4FE7-82F4-0BDA4E4545A4}" fitToPage="1">
      <selection activeCell="N9" sqref="N9"/>
      <pageMargins left="0" right="0" top="0" bottom="0" header="0" footer="0"/>
      <printOptions horizontalCentered="1"/>
      <pageSetup paperSize="9" scale="73" orientation="landscape" r:id="rId1"/>
      <headerFooter alignWithMargins="0"/>
    </customSheetView>
  </customSheetViews>
  <mergeCells count="2">
    <mergeCell ref="B6:E6"/>
    <mergeCell ref="L9:M9"/>
  </mergeCells>
  <dataValidations count="5">
    <dataValidation type="list" allowBlank="1" showInputMessage="1" showErrorMessage="1" sqref="C13" xr:uid="{EF465826-E07A-48DC-9488-23FB7B85031B}">
      <formula1>"month, quarter, semester, year"</formula1>
    </dataValidation>
    <dataValidation type="list" allowBlank="1" showInputMessage="1" showErrorMessage="1" sqref="N8" xr:uid="{20E017AA-EB4E-48A9-A637-97D0C0E65E82}">
      <formula1>Type_of_Price</formula1>
    </dataValidation>
    <dataValidation type="list" allowBlank="1" showInputMessage="1" showErrorMessage="1" sqref="D11" xr:uid="{280346FA-D08B-4624-A6D6-93BEA521313F}">
      <formula1>"Baseline, Option 1, Option 2, Option 3, Option 4, Option 5, Option 6, Option 7, Option 8, Option 9, Option 10"</formula1>
    </dataValidation>
    <dataValidation type="list" allowBlank="1" showInputMessage="1" showErrorMessage="1" sqref="E11" xr:uid="{193A0FB3-5809-4EFB-A71D-C9BA3FAA9BB3}">
      <formula1>"N/A, Stage 1, Stage 2, Stage 3, Stege 4"</formula1>
    </dataValidation>
    <dataValidation type="list" allowBlank="1" showInputMessage="1" showErrorMessage="1" sqref="C19:C46" xr:uid="{3EBCB708-D5D6-42E3-9CCD-2972A5D327C1}">
      <formula1>Country_Code</formula1>
    </dataValidation>
  </dataValidations>
  <printOptions horizontalCentered="1"/>
  <pageMargins left="0.25" right="0.25" top="0.75" bottom="0.75" header="0.3" footer="0.3"/>
  <pageSetup paperSize="9" scale="73" orientation="landscape"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indexed="50"/>
    <pageSetUpPr fitToPage="1"/>
  </sheetPr>
  <dimension ref="A1:E33"/>
  <sheetViews>
    <sheetView topLeftCell="A13" zoomScaleNormal="100" workbookViewId="0">
      <selection activeCell="L8" sqref="L8"/>
    </sheetView>
  </sheetViews>
  <sheetFormatPr defaultColWidth="8.85546875" defaultRowHeight="12.75" x14ac:dyDescent="0.2"/>
  <cols>
    <col min="1" max="1" width="8.85546875" style="8"/>
    <col min="2" max="2" width="36.28515625" style="7" customWidth="1"/>
    <col min="3" max="3" width="14.7109375" style="8" customWidth="1"/>
    <col min="4" max="4" width="44.42578125" style="8" customWidth="1"/>
    <col min="5" max="16384" width="8.85546875" style="8"/>
  </cols>
  <sheetData>
    <row r="1" spans="1:5" ht="13.5" thickBot="1" x14ac:dyDescent="0.25">
      <c r="B1" s="1363"/>
      <c r="C1" s="1363"/>
      <c r="D1" s="1363"/>
      <c r="E1" s="1363"/>
    </row>
    <row r="2" spans="1:5" ht="14.45" customHeight="1" x14ac:dyDescent="0.2">
      <c r="A2" s="186"/>
      <c r="B2" s="538" t="s">
        <v>3</v>
      </c>
      <c r="C2" s="1118" t="str">
        <f>""&amp;'General Instructions'!I5</f>
        <v/>
      </c>
      <c r="D2" s="184"/>
      <c r="E2" s="1078"/>
    </row>
    <row r="3" spans="1:5" ht="14.45" customHeight="1" x14ac:dyDescent="0.2">
      <c r="A3" s="186"/>
      <c r="B3" s="1119" t="s">
        <v>6</v>
      </c>
      <c r="C3" s="532" t="str">
        <f>""&amp;'General Instructions'!I6</f>
        <v/>
      </c>
      <c r="D3" s="783"/>
      <c r="E3" s="609"/>
    </row>
    <row r="4" spans="1:5" ht="14.45" customHeight="1" thickBot="1" x14ac:dyDescent="0.25">
      <c r="A4" s="186"/>
      <c r="B4" s="217" t="s">
        <v>9</v>
      </c>
      <c r="C4" s="220" t="str">
        <f>""&amp;'General Instructions'!I7</f>
        <v/>
      </c>
      <c r="D4" s="221"/>
      <c r="E4" s="222"/>
    </row>
    <row r="5" spans="1:5" ht="25.15" customHeight="1" x14ac:dyDescent="0.2">
      <c r="B5" s="1362"/>
      <c r="C5" s="1362"/>
      <c r="D5" s="1362"/>
      <c r="E5" s="1362"/>
    </row>
    <row r="6" spans="1:5" ht="31.15" customHeight="1" x14ac:dyDescent="0.2">
      <c r="B6" s="1359" t="s">
        <v>458</v>
      </c>
      <c r="C6" s="1359"/>
      <c r="D6" s="1359"/>
      <c r="E6" s="1359"/>
    </row>
    <row r="7" spans="1:5" x14ac:dyDescent="0.2">
      <c r="B7" s="1372"/>
      <c r="C7" s="1372"/>
      <c r="D7" s="1372"/>
      <c r="E7" s="1372"/>
    </row>
    <row r="8" spans="1:5" x14ac:dyDescent="0.2">
      <c r="B8" s="1362"/>
      <c r="C8" s="1362"/>
      <c r="D8" s="1362"/>
      <c r="E8" s="1362"/>
    </row>
    <row r="9" spans="1:5" ht="39" customHeight="1" x14ac:dyDescent="0.2">
      <c r="B9" s="1365" t="s">
        <v>459</v>
      </c>
      <c r="C9" s="1365"/>
      <c r="D9" s="1365"/>
      <c r="E9" s="1365"/>
    </row>
    <row r="10" spans="1:5" ht="45" customHeight="1" x14ac:dyDescent="0.2">
      <c r="B10" s="1365" t="s">
        <v>460</v>
      </c>
      <c r="C10" s="1365"/>
      <c r="D10" s="1365"/>
      <c r="E10" s="1365"/>
    </row>
    <row r="11" spans="1:5" ht="15" x14ac:dyDescent="0.2">
      <c r="B11" s="1365"/>
      <c r="C11" s="1365"/>
      <c r="D11" s="1365"/>
      <c r="E11" s="1365"/>
    </row>
    <row r="12" spans="1:5" ht="20.100000000000001" customHeight="1" x14ac:dyDescent="0.2">
      <c r="B12" s="1365" t="s">
        <v>461</v>
      </c>
      <c r="C12" s="1365"/>
      <c r="D12" s="1365"/>
      <c r="E12" s="1365"/>
    </row>
    <row r="13" spans="1:5" ht="30.75" customHeight="1" x14ac:dyDescent="0.2">
      <c r="B13" s="1378" t="s">
        <v>462</v>
      </c>
      <c r="C13" s="1378"/>
      <c r="D13" s="1378"/>
      <c r="E13" s="1378"/>
    </row>
    <row r="14" spans="1:5" ht="15" x14ac:dyDescent="0.2">
      <c r="B14" s="1365"/>
      <c r="C14" s="1365"/>
      <c r="D14" s="1365"/>
      <c r="E14" s="1365"/>
    </row>
    <row r="15" spans="1:5" ht="20.100000000000001" customHeight="1" x14ac:dyDescent="0.2">
      <c r="B15" s="1365" t="s">
        <v>463</v>
      </c>
      <c r="C15" s="1365"/>
      <c r="D15" s="1365"/>
      <c r="E15" s="1365"/>
    </row>
    <row r="16" spans="1:5" ht="20.100000000000001" customHeight="1" x14ac:dyDescent="0.2">
      <c r="B16" s="1365" t="s">
        <v>464</v>
      </c>
      <c r="C16" s="1365"/>
      <c r="D16" s="1365"/>
      <c r="E16" s="1365"/>
    </row>
    <row r="17" spans="2:5" ht="35.1" customHeight="1" x14ac:dyDescent="0.2">
      <c r="B17" s="1368" t="s">
        <v>465</v>
      </c>
      <c r="C17" s="1368"/>
      <c r="D17" s="1368"/>
      <c r="E17" s="1368"/>
    </row>
    <row r="18" spans="2:5" ht="15" x14ac:dyDescent="0.2">
      <c r="B18" s="1368"/>
      <c r="C18" s="1368"/>
      <c r="D18" s="1368"/>
      <c r="E18" s="1368"/>
    </row>
    <row r="19" spans="2:5" ht="20.100000000000001" customHeight="1" x14ac:dyDescent="0.2">
      <c r="B19" s="1368" t="s">
        <v>466</v>
      </c>
      <c r="C19" s="1368"/>
      <c r="D19" s="1368"/>
      <c r="E19" s="1368"/>
    </row>
    <row r="20" spans="2:5" ht="15" x14ac:dyDescent="0.2">
      <c r="B20" s="1368"/>
      <c r="C20" s="1368"/>
      <c r="D20" s="1368"/>
      <c r="E20" s="1368"/>
    </row>
    <row r="21" spans="2:5" ht="20.100000000000001" customHeight="1" x14ac:dyDescent="0.2">
      <c r="B21" s="1368" t="s">
        <v>467</v>
      </c>
      <c r="C21" s="1368"/>
      <c r="D21" s="1368"/>
      <c r="E21" s="1368"/>
    </row>
    <row r="22" spans="2:5" ht="23.25" customHeight="1" x14ac:dyDescent="0.2">
      <c r="B22" s="1368" t="s">
        <v>468</v>
      </c>
      <c r="C22" s="1368"/>
      <c r="D22" s="1368"/>
      <c r="E22" s="1368"/>
    </row>
    <row r="23" spans="2:5" ht="15" x14ac:dyDescent="0.2">
      <c r="B23" s="1368"/>
      <c r="C23" s="1368"/>
      <c r="D23" s="1368"/>
      <c r="E23" s="1368"/>
    </row>
    <row r="24" spans="2:5" ht="20.100000000000001" customHeight="1" x14ac:dyDescent="0.2">
      <c r="B24" s="1368" t="s">
        <v>469</v>
      </c>
      <c r="C24" s="1368"/>
      <c r="D24" s="1368"/>
      <c r="E24" s="1368"/>
    </row>
    <row r="25" spans="2:5" ht="20.100000000000001" customHeight="1" x14ac:dyDescent="0.2">
      <c r="B25" s="1368" t="s">
        <v>470</v>
      </c>
      <c r="C25" s="1368"/>
      <c r="D25" s="1368"/>
      <c r="E25" s="1368"/>
    </row>
    <row r="26" spans="2:5" ht="15" x14ac:dyDescent="0.2">
      <c r="B26" s="1368"/>
      <c r="C26" s="1368"/>
      <c r="D26" s="1368"/>
      <c r="E26" s="1368"/>
    </row>
    <row r="27" spans="2:5" ht="35.1" customHeight="1" x14ac:dyDescent="0.2">
      <c r="B27" s="1365" t="s">
        <v>445</v>
      </c>
      <c r="C27" s="1365"/>
      <c r="D27" s="1365"/>
      <c r="E27" s="1365"/>
    </row>
    <row r="28" spans="2:5" ht="15" x14ac:dyDescent="0.2">
      <c r="B28" s="1365"/>
      <c r="C28" s="1365"/>
      <c r="D28" s="1365"/>
      <c r="E28" s="1365"/>
    </row>
    <row r="29" spans="2:5" ht="35.1" customHeight="1" x14ac:dyDescent="0.2">
      <c r="B29" s="1368" t="s">
        <v>471</v>
      </c>
      <c r="C29" s="1368"/>
      <c r="D29" s="1368"/>
      <c r="E29" s="1368"/>
    </row>
    <row r="30" spans="2:5" x14ac:dyDescent="0.2">
      <c r="B30" s="1362"/>
      <c r="C30" s="1362"/>
      <c r="D30" s="1362"/>
      <c r="E30" s="1362"/>
    </row>
    <row r="31" spans="2:5" ht="15" x14ac:dyDescent="0.2">
      <c r="B31" s="1368" t="s">
        <v>472</v>
      </c>
      <c r="C31" s="1368"/>
      <c r="D31" s="1368"/>
      <c r="E31" s="1368"/>
    </row>
    <row r="32" spans="2:5" x14ac:dyDescent="0.2">
      <c r="B32" s="1362"/>
      <c r="C32" s="1362"/>
      <c r="D32" s="1362"/>
      <c r="E32" s="1362"/>
    </row>
    <row r="33" spans="2:5" ht="15" x14ac:dyDescent="0.2">
      <c r="B33" s="1368"/>
      <c r="C33" s="1368"/>
      <c r="D33" s="1368"/>
      <c r="E33" s="1368"/>
    </row>
  </sheetData>
  <sheetProtection algorithmName="SHA-512" hashValue="Per7u+mUqZZsJFMt3b7xJ0Vt4WSxMGPxr1DRoK3bCd5F34EbMm7OwmISTuDigzpH4KCH7uf8Ql9pwxqc+uWREw==" saltValue="w0Bc2gRB5hjEMfQ4uV+6Sw==" spinCount="100000" sheet="1" objects="1" scenarios="1"/>
  <customSheetViews>
    <customSheetView guid="{F4F80A2D-18C8-4FE7-82F4-0BDA4E4545A4}" scale="80" fitToPage="1">
      <selection activeCell="M31" sqref="M31"/>
      <pageMargins left="0" right="0" top="0" bottom="0" header="0" footer="0"/>
      <printOptions horizontalCentered="1"/>
      <pageSetup paperSize="9" orientation="portrait" r:id="rId1"/>
      <headerFooter alignWithMargins="0">
        <oddHeader>&amp;R&amp;A    Version  2.0</oddHeader>
        <oddFooter>&amp;L&amp;F  &amp;R page  &amp;P  of &amp;N</oddFooter>
      </headerFooter>
    </customSheetView>
    <customSheetView guid="{72D2C8F3-BE30-43C0-87E5-ECEB803C12C0}" fitToPage="1" topLeftCell="A10">
      <selection activeCell="B11" sqref="B11"/>
      <pageMargins left="0" right="0" top="0" bottom="0" header="0" footer="0"/>
      <printOptions horizontalCentered="1"/>
      <pageSetup paperSize="9" scale="91" orientation="portrait" r:id="rId2"/>
      <headerFooter alignWithMargins="0">
        <oddFooter>&amp;R&amp;F   &amp;A</oddFooter>
      </headerFooter>
    </customSheetView>
  </customSheetViews>
  <mergeCells count="30">
    <mergeCell ref="B32:E32"/>
    <mergeCell ref="B33:E33"/>
    <mergeCell ref="B26:E26"/>
    <mergeCell ref="B27:E27"/>
    <mergeCell ref="B28:E28"/>
    <mergeCell ref="B29:E29"/>
    <mergeCell ref="B30:E30"/>
    <mergeCell ref="B31:E31"/>
    <mergeCell ref="B25:E25"/>
    <mergeCell ref="B14:E14"/>
    <mergeCell ref="B15:E15"/>
    <mergeCell ref="B16:E16"/>
    <mergeCell ref="B17:E17"/>
    <mergeCell ref="B18:E18"/>
    <mergeCell ref="B19:E19"/>
    <mergeCell ref="B20:E20"/>
    <mergeCell ref="B21:E21"/>
    <mergeCell ref="B22:E22"/>
    <mergeCell ref="B23:E23"/>
    <mergeCell ref="B24:E24"/>
    <mergeCell ref="B13:E13"/>
    <mergeCell ref="B1:E1"/>
    <mergeCell ref="B5:E5"/>
    <mergeCell ref="B6:E6"/>
    <mergeCell ref="B7:E7"/>
    <mergeCell ref="B8:E8"/>
    <mergeCell ref="B9:E9"/>
    <mergeCell ref="B10:E10"/>
    <mergeCell ref="B11:E11"/>
    <mergeCell ref="B12:E12"/>
  </mergeCells>
  <printOptions horizontalCentered="1"/>
  <pageMargins left="0.39370078740157483" right="0.39370078740157483" top="0.78740157480314965" bottom="0.74803149606299213" header="0.31496062992125984" footer="0.31496062992125984"/>
  <pageSetup paperSize="9" orientation="portrait" r:id="rId3"/>
  <headerFooter alignWithMargins="0">
    <oddHeader>&amp;R&amp;A    Version  2.0</oddHeader>
    <oddFooter>&amp;L&amp;F  &amp;R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CC79F-20EA-46E0-B9C4-E32848E34692}">
  <sheetPr codeName="Sheet5">
    <tabColor theme="7" tint="0.79998168889431442"/>
    <pageSetUpPr fitToPage="1"/>
  </sheetPr>
  <dimension ref="A1:M64"/>
  <sheetViews>
    <sheetView zoomScale="85" zoomScaleNormal="85" workbookViewId="0">
      <selection activeCell="S40" sqref="S40"/>
    </sheetView>
  </sheetViews>
  <sheetFormatPr defaultColWidth="9.140625" defaultRowHeight="12.75" x14ac:dyDescent="0.2"/>
  <cols>
    <col min="1" max="1" width="5.42578125" style="104" customWidth="1"/>
    <col min="2" max="4" width="16.28515625" style="104" customWidth="1"/>
    <col min="5" max="5" width="66.5703125" style="104" customWidth="1"/>
    <col min="6" max="6" width="17.140625" style="104" customWidth="1"/>
    <col min="7" max="16384" width="9.140625" style="104"/>
  </cols>
  <sheetData>
    <row r="1" spans="1:13" ht="13.5" thickBot="1" x14ac:dyDescent="0.25">
      <c r="B1" s="105"/>
      <c r="C1" s="105"/>
      <c r="D1" s="105"/>
      <c r="E1" s="105"/>
      <c r="F1" s="105"/>
    </row>
    <row r="2" spans="1:13" ht="15.95" customHeight="1" x14ac:dyDescent="0.2">
      <c r="A2" s="106"/>
      <c r="B2" s="51" t="s">
        <v>3</v>
      </c>
      <c r="C2" s="813"/>
      <c r="D2" s="472"/>
      <c r="E2" s="522" t="str">
        <f>""&amp;'General Instructions'!I5</f>
        <v/>
      </c>
      <c r="F2" s="463"/>
      <c r="G2" s="1"/>
    </row>
    <row r="3" spans="1:13" ht="15.95" customHeight="1" x14ac:dyDescent="0.2">
      <c r="A3" s="106"/>
      <c r="B3" s="464" t="s">
        <v>6</v>
      </c>
      <c r="C3" s="814"/>
      <c r="D3" s="770"/>
      <c r="E3" s="815" t="str">
        <f>""&amp;'General Instructions'!I6</f>
        <v/>
      </c>
      <c r="F3" s="769"/>
      <c r="G3" s="1"/>
    </row>
    <row r="4" spans="1:13" ht="15.95" customHeight="1" x14ac:dyDescent="0.2">
      <c r="A4" s="106"/>
      <c r="B4" s="543" t="s">
        <v>9</v>
      </c>
      <c r="C4" s="768"/>
      <c r="D4" s="237"/>
      <c r="E4" s="523" t="str">
        <f>""&amp;'General Instructions'!I7</f>
        <v/>
      </c>
      <c r="F4" s="465"/>
      <c r="G4" s="1"/>
    </row>
    <row r="5" spans="1:13" ht="15.95" customHeight="1" thickBot="1" x14ac:dyDescent="0.25">
      <c r="A5" s="106"/>
      <c r="B5" s="466"/>
      <c r="C5" s="256"/>
      <c r="D5" s="256"/>
      <c r="E5" s="256"/>
      <c r="F5" s="308"/>
      <c r="G5" s="31"/>
    </row>
    <row r="6" spans="1:13" s="4" customFormat="1" ht="15.95" customHeight="1" x14ac:dyDescent="0.2">
      <c r="B6" s="538" t="s">
        <v>50</v>
      </c>
      <c r="C6" s="771"/>
      <c r="D6" s="816"/>
      <c r="E6" s="817" t="s">
        <v>51</v>
      </c>
      <c r="F6" s="484" t="str">
        <f xml:space="preserve"> Cost_Sheets_Version</f>
        <v>v 3.1.4</v>
      </c>
      <c r="H6" s="480"/>
    </row>
    <row r="7" spans="1:13" s="4" customFormat="1" ht="15.95" customHeight="1" x14ac:dyDescent="0.2">
      <c r="B7" s="305"/>
      <c r="C7" s="306"/>
      <c r="D7" s="307"/>
      <c r="E7" s="818"/>
      <c r="F7" s="469"/>
    </row>
    <row r="8" spans="1:13" s="4" customFormat="1" ht="15.95" customHeight="1" x14ac:dyDescent="0.2">
      <c r="B8" s="543" t="s">
        <v>52</v>
      </c>
      <c r="C8" s="776"/>
      <c r="D8" s="819" t="str">
        <f>""&amp;'General Instructions'!I11</f>
        <v/>
      </c>
      <c r="E8" s="286" t="s">
        <v>12</v>
      </c>
      <c r="F8" s="820" t="str">
        <f>""&amp;'General Instructions'!I8</f>
        <v/>
      </c>
    </row>
    <row r="9" spans="1:13" s="4" customFormat="1" ht="15.95" customHeight="1" x14ac:dyDescent="0.2">
      <c r="B9" s="821"/>
      <c r="C9" s="822"/>
      <c r="D9" s="823"/>
      <c r="E9" s="286" t="s">
        <v>28</v>
      </c>
      <c r="F9" s="824" t="str">
        <f>""&amp;'General Instructions'!I13</f>
        <v/>
      </c>
    </row>
    <row r="10" spans="1:13" s="4" customFormat="1" ht="15.95" customHeight="1" x14ac:dyDescent="0.2">
      <c r="B10" s="461"/>
      <c r="C10" s="473"/>
      <c r="D10" s="462"/>
      <c r="E10" s="286" t="s">
        <v>31</v>
      </c>
      <c r="F10" s="824" t="str">
        <f>""&amp;'General Instructions'!I14</f>
        <v/>
      </c>
      <c r="H10" s="585" t="s">
        <v>53</v>
      </c>
    </row>
    <row r="11" spans="1:13" s="4" customFormat="1" ht="15.95" customHeight="1" x14ac:dyDescent="0.2">
      <c r="B11" s="461"/>
      <c r="C11" s="44"/>
      <c r="D11" s="462"/>
      <c r="E11" s="285"/>
      <c r="F11" s="825"/>
      <c r="H11" s="586" t="s">
        <v>54</v>
      </c>
    </row>
    <row r="12" spans="1:13" s="4" customFormat="1" ht="15.95" customHeight="1" thickBot="1" x14ac:dyDescent="0.25">
      <c r="B12" s="309"/>
      <c r="C12" s="356"/>
      <c r="D12" s="460"/>
      <c r="E12" s="476"/>
      <c r="F12" s="469"/>
      <c r="H12" s="586" t="s">
        <v>55</v>
      </c>
    </row>
    <row r="13" spans="1:13" ht="26.45" customHeight="1" x14ac:dyDescent="0.2">
      <c r="B13" s="474" t="s">
        <v>56</v>
      </c>
      <c r="C13" s="311" t="s">
        <v>57</v>
      </c>
      <c r="D13" s="311" t="s">
        <v>58</v>
      </c>
      <c r="E13" s="475" t="s">
        <v>59</v>
      </c>
      <c r="F13" s="470"/>
      <c r="H13" s="586"/>
      <c r="I13" s="4"/>
      <c r="J13" s="4"/>
      <c r="K13" s="4"/>
      <c r="L13" s="4"/>
      <c r="M13" s="4"/>
    </row>
    <row r="14" spans="1:13" x14ac:dyDescent="0.2">
      <c r="B14" s="467"/>
      <c r="C14" s="826"/>
      <c r="D14" s="827"/>
      <c r="E14" s="828"/>
      <c r="F14" s="829"/>
      <c r="H14" s="587" t="s">
        <v>60</v>
      </c>
    </row>
    <row r="15" spans="1:13" x14ac:dyDescent="0.2">
      <c r="B15" s="467"/>
      <c r="C15" s="826"/>
      <c r="D15" s="827"/>
      <c r="E15" s="828"/>
      <c r="F15" s="829"/>
      <c r="H15" s="586" t="s">
        <v>61</v>
      </c>
    </row>
    <row r="16" spans="1:13" x14ac:dyDescent="0.2">
      <c r="B16" s="467"/>
      <c r="C16" s="826"/>
      <c r="D16" s="827"/>
      <c r="E16" s="828"/>
      <c r="F16" s="829"/>
      <c r="H16" s="586" t="s">
        <v>62</v>
      </c>
    </row>
    <row r="17" spans="2:13" x14ac:dyDescent="0.2">
      <c r="B17" s="467"/>
      <c r="C17" s="826"/>
      <c r="D17" s="827"/>
      <c r="E17" s="828"/>
      <c r="F17" s="829"/>
      <c r="H17" s="586"/>
    </row>
    <row r="18" spans="2:13" x14ac:dyDescent="0.2">
      <c r="B18" s="467"/>
      <c r="C18" s="826"/>
      <c r="D18" s="827"/>
      <c r="E18" s="828"/>
      <c r="F18" s="829"/>
      <c r="H18" s="586" t="s">
        <v>63</v>
      </c>
      <c r="I18" s="490"/>
      <c r="J18" s="490"/>
      <c r="K18" s="490"/>
      <c r="L18" s="490"/>
      <c r="M18" s="490"/>
    </row>
    <row r="19" spans="2:13" x14ac:dyDescent="0.2">
      <c r="B19" s="467"/>
      <c r="C19" s="826"/>
      <c r="D19" s="827"/>
      <c r="E19" s="828"/>
      <c r="F19" s="829"/>
      <c r="H19" s="586" t="s">
        <v>64</v>
      </c>
    </row>
    <row r="20" spans="2:13" x14ac:dyDescent="0.2">
      <c r="B20" s="467"/>
      <c r="C20" s="826"/>
      <c r="D20" s="827"/>
      <c r="E20" s="828"/>
      <c r="F20" s="829"/>
      <c r="H20" s="586"/>
    </row>
    <row r="21" spans="2:13" x14ac:dyDescent="0.2">
      <c r="B21" s="467"/>
      <c r="C21" s="830"/>
      <c r="D21" s="830"/>
      <c r="E21" s="828"/>
      <c r="F21" s="829"/>
      <c r="H21" s="586"/>
    </row>
    <row r="22" spans="2:13" x14ac:dyDescent="0.2">
      <c r="B22" s="467"/>
      <c r="C22" s="830"/>
      <c r="D22" s="830"/>
      <c r="E22" s="828"/>
      <c r="F22" s="829"/>
      <c r="H22" s="587" t="s">
        <v>65</v>
      </c>
    </row>
    <row r="23" spans="2:13" x14ac:dyDescent="0.2">
      <c r="B23" s="467"/>
      <c r="C23" s="830"/>
      <c r="D23" s="830"/>
      <c r="E23" s="828"/>
      <c r="F23" s="829"/>
      <c r="H23" s="586" t="s">
        <v>66</v>
      </c>
    </row>
    <row r="24" spans="2:13" x14ac:dyDescent="0.2">
      <c r="B24" s="467"/>
      <c r="C24" s="830"/>
      <c r="D24" s="830"/>
      <c r="E24" s="828"/>
      <c r="F24" s="829"/>
      <c r="H24" s="586" t="s">
        <v>67</v>
      </c>
    </row>
    <row r="25" spans="2:13" x14ac:dyDescent="0.2">
      <c r="B25" s="467"/>
      <c r="C25" s="830"/>
      <c r="D25" s="830"/>
      <c r="E25" s="828"/>
      <c r="F25" s="829"/>
      <c r="H25" s="586"/>
    </row>
    <row r="26" spans="2:13" x14ac:dyDescent="0.2">
      <c r="B26" s="467"/>
      <c r="C26" s="830"/>
      <c r="D26" s="830"/>
      <c r="E26" s="828"/>
      <c r="F26" s="829"/>
      <c r="H26" s="587" t="s">
        <v>68</v>
      </c>
    </row>
    <row r="27" spans="2:13" x14ac:dyDescent="0.2">
      <c r="B27" s="467"/>
      <c r="C27" s="830"/>
      <c r="D27" s="830"/>
      <c r="E27" s="828"/>
      <c r="F27" s="829"/>
      <c r="H27" s="586" t="s">
        <v>69</v>
      </c>
    </row>
    <row r="28" spans="2:13" x14ac:dyDescent="0.2">
      <c r="B28" s="467"/>
      <c r="C28" s="830"/>
      <c r="D28" s="830"/>
      <c r="E28" s="828"/>
      <c r="F28" s="829"/>
    </row>
    <row r="29" spans="2:13" x14ac:dyDescent="0.2">
      <c r="B29" s="467"/>
      <c r="C29" s="830"/>
      <c r="D29" s="830"/>
      <c r="E29" s="828"/>
      <c r="F29" s="829"/>
    </row>
    <row r="30" spans="2:13" x14ac:dyDescent="0.2">
      <c r="B30" s="467"/>
      <c r="C30" s="830"/>
      <c r="D30" s="830"/>
      <c r="E30" s="828"/>
      <c r="F30" s="829"/>
    </row>
    <row r="31" spans="2:13" x14ac:dyDescent="0.2">
      <c r="B31" s="467"/>
      <c r="C31" s="830"/>
      <c r="D31" s="830"/>
      <c r="E31" s="828"/>
      <c r="F31" s="829"/>
    </row>
    <row r="32" spans="2:13" x14ac:dyDescent="0.2">
      <c r="B32" s="467"/>
      <c r="C32" s="830"/>
      <c r="D32" s="830"/>
      <c r="E32" s="828"/>
      <c r="F32" s="829"/>
    </row>
    <row r="33" spans="2:6" x14ac:dyDescent="0.2">
      <c r="B33" s="467"/>
      <c r="C33" s="830"/>
      <c r="D33" s="830"/>
      <c r="E33" s="828"/>
      <c r="F33" s="829"/>
    </row>
    <row r="34" spans="2:6" x14ac:dyDescent="0.2">
      <c r="B34" s="467"/>
      <c r="C34" s="830"/>
      <c r="D34" s="830"/>
      <c r="E34" s="828"/>
      <c r="F34" s="829"/>
    </row>
    <row r="35" spans="2:6" x14ac:dyDescent="0.2">
      <c r="B35" s="467"/>
      <c r="C35" s="830"/>
      <c r="D35" s="830"/>
      <c r="E35" s="828"/>
      <c r="F35" s="829"/>
    </row>
    <row r="36" spans="2:6" x14ac:dyDescent="0.2">
      <c r="B36" s="467"/>
      <c r="C36" s="830"/>
      <c r="D36" s="830"/>
      <c r="E36" s="828"/>
      <c r="F36" s="829"/>
    </row>
    <row r="37" spans="2:6" x14ac:dyDescent="0.2">
      <c r="B37" s="467"/>
      <c r="C37" s="830"/>
      <c r="D37" s="830"/>
      <c r="E37" s="828"/>
      <c r="F37" s="829"/>
    </row>
    <row r="38" spans="2:6" x14ac:dyDescent="0.2">
      <c r="B38" s="467"/>
      <c r="C38" s="830"/>
      <c r="D38" s="830"/>
      <c r="E38" s="828"/>
      <c r="F38" s="829"/>
    </row>
    <row r="39" spans="2:6" x14ac:dyDescent="0.2">
      <c r="B39" s="467"/>
      <c r="C39" s="830"/>
      <c r="D39" s="830"/>
      <c r="E39" s="828"/>
      <c r="F39" s="829"/>
    </row>
    <row r="40" spans="2:6" x14ac:dyDescent="0.2">
      <c r="B40" s="467"/>
      <c r="C40" s="830"/>
      <c r="D40" s="830"/>
      <c r="E40" s="828"/>
      <c r="F40" s="829"/>
    </row>
    <row r="41" spans="2:6" x14ac:dyDescent="0.2">
      <c r="B41" s="467"/>
      <c r="C41" s="830"/>
      <c r="D41" s="830"/>
      <c r="E41" s="828"/>
      <c r="F41" s="829"/>
    </row>
    <row r="42" spans="2:6" x14ac:dyDescent="0.2">
      <c r="B42" s="467"/>
      <c r="C42" s="830"/>
      <c r="D42" s="830"/>
      <c r="E42" s="828"/>
      <c r="F42" s="829"/>
    </row>
    <row r="43" spans="2:6" x14ac:dyDescent="0.2">
      <c r="B43" s="467"/>
      <c r="C43" s="830"/>
      <c r="D43" s="830"/>
      <c r="E43" s="828"/>
      <c r="F43" s="829"/>
    </row>
    <row r="44" spans="2:6" x14ac:dyDescent="0.2">
      <c r="B44" s="467"/>
      <c r="C44" s="830"/>
      <c r="D44" s="830"/>
      <c r="E44" s="828"/>
      <c r="F44" s="829"/>
    </row>
    <row r="45" spans="2:6" x14ac:dyDescent="0.2">
      <c r="B45" s="467"/>
      <c r="C45" s="830"/>
      <c r="D45" s="830"/>
      <c r="E45" s="828"/>
      <c r="F45" s="829"/>
    </row>
    <row r="46" spans="2:6" x14ac:dyDescent="0.2">
      <c r="B46" s="467"/>
      <c r="C46" s="830"/>
      <c r="D46" s="830"/>
      <c r="E46" s="828"/>
      <c r="F46" s="829"/>
    </row>
    <row r="47" spans="2:6" x14ac:dyDescent="0.2">
      <c r="B47" s="467"/>
      <c r="C47" s="830"/>
      <c r="D47" s="830"/>
      <c r="E47" s="828"/>
      <c r="F47" s="829"/>
    </row>
    <row r="48" spans="2:6" x14ac:dyDescent="0.2">
      <c r="B48" s="467"/>
      <c r="C48" s="830"/>
      <c r="D48" s="830"/>
      <c r="E48" s="828"/>
      <c r="F48" s="829"/>
    </row>
    <row r="49" spans="2:6" x14ac:dyDescent="0.2">
      <c r="B49" s="467"/>
      <c r="C49" s="830"/>
      <c r="D49" s="830"/>
      <c r="E49" s="828"/>
      <c r="F49" s="829"/>
    </row>
    <row r="50" spans="2:6" x14ac:dyDescent="0.2">
      <c r="B50" s="467"/>
      <c r="C50" s="830"/>
      <c r="D50" s="830"/>
      <c r="E50" s="828"/>
      <c r="F50" s="829"/>
    </row>
    <row r="51" spans="2:6" x14ac:dyDescent="0.2">
      <c r="B51" s="467"/>
      <c r="C51" s="830"/>
      <c r="D51" s="830"/>
      <c r="E51" s="828"/>
      <c r="F51" s="829"/>
    </row>
    <row r="52" spans="2:6" x14ac:dyDescent="0.2">
      <c r="B52" s="467"/>
      <c r="C52" s="830"/>
      <c r="D52" s="830"/>
      <c r="E52" s="828"/>
      <c r="F52" s="829"/>
    </row>
    <row r="53" spans="2:6" x14ac:dyDescent="0.2">
      <c r="B53" s="467"/>
      <c r="C53" s="830"/>
      <c r="D53" s="830"/>
      <c r="E53" s="828"/>
      <c r="F53" s="829"/>
    </row>
    <row r="54" spans="2:6" x14ac:dyDescent="0.2">
      <c r="B54" s="467"/>
      <c r="C54" s="830"/>
      <c r="D54" s="830"/>
      <c r="E54" s="828"/>
      <c r="F54" s="829"/>
    </row>
    <row r="55" spans="2:6" x14ac:dyDescent="0.2">
      <c r="B55" s="467"/>
      <c r="C55" s="830"/>
      <c r="D55" s="830"/>
      <c r="E55" s="828"/>
      <c r="F55" s="829"/>
    </row>
    <row r="56" spans="2:6" x14ac:dyDescent="0.2">
      <c r="B56" s="467"/>
      <c r="C56" s="830"/>
      <c r="D56" s="830"/>
      <c r="E56" s="828"/>
      <c r="F56" s="829"/>
    </row>
    <row r="57" spans="2:6" x14ac:dyDescent="0.2">
      <c r="B57" s="467"/>
      <c r="C57" s="830"/>
      <c r="D57" s="830"/>
      <c r="E57" s="828"/>
      <c r="F57" s="829"/>
    </row>
    <row r="58" spans="2:6" ht="13.5" thickBot="1" x14ac:dyDescent="0.25">
      <c r="B58" s="479"/>
      <c r="C58" s="231"/>
      <c r="D58" s="231"/>
      <c r="E58" s="232"/>
      <c r="F58" s="471"/>
    </row>
    <row r="60" spans="2:6" ht="15" x14ac:dyDescent="0.2">
      <c r="B60" s="107"/>
    </row>
    <row r="61" spans="2:6" ht="15" x14ac:dyDescent="0.2">
      <c r="B61" s="107"/>
    </row>
    <row r="62" spans="2:6" ht="15" x14ac:dyDescent="0.2">
      <c r="B62" s="107"/>
    </row>
    <row r="63" spans="2:6" ht="15" x14ac:dyDescent="0.2">
      <c r="B63" s="107"/>
    </row>
    <row r="64" spans="2:6" ht="15" x14ac:dyDescent="0.2">
      <c r="B64" s="107"/>
    </row>
  </sheetData>
  <sheetProtection algorithmName="SHA-512" hashValue="hIvR8UePhggHr9QA7u+4LyGW6iCqBHVOdVSXJ2gdN6DOnmMRlvagkonjHVJ7C2JBhIMOmc0JjSmaxszrYpTcyw==" saltValue="Iefy/wwDNOSbDSHFPxi9jg==" spinCount="100000" sheet="1" formatCells="0" formatColumns="0" formatRows="0" insertRows="0" deleteRows="0"/>
  <dataConsolidate/>
  <customSheetViews>
    <customSheetView guid="{F4F80A2D-18C8-4FE7-82F4-0BDA4E4545A4}" scale="150" fitToPage="1">
      <selection activeCell="J26" sqref="J26"/>
      <pageMargins left="0" right="0" top="0" bottom="0" header="0" footer="0"/>
      <printOptions horizontalCentered="1"/>
      <pageSetup paperSize="9" scale="70" orientation="portrait" horizontalDpi="1200" verticalDpi="1200" r:id="rId1"/>
      <headerFooter alignWithMargins="0"/>
    </customSheetView>
  </customSheetViews>
  <dataValidations count="1">
    <dataValidation type="list" allowBlank="1" showInputMessage="1" showErrorMessage="1" sqref="B14:B58" xr:uid="{059C7D00-58F8-4CB9-BFA6-70647E0C7508}">
      <formula1>"A1, A2, A2 Exhibit A, A2 Exhibit B, A4, A6, A10, A15, A15.1"</formula1>
    </dataValidation>
  </dataValidations>
  <printOptions horizontalCentered="1"/>
  <pageMargins left="0.23622047244094491" right="0.23622047244094491" top="0.74803149606299213" bottom="0.74803149606299213" header="0.31496062992125984" footer="0.31496062992125984"/>
  <pageSetup paperSize="9" scale="70" orientation="portrait" horizontalDpi="1200" verticalDpi="1200"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A1:Q48"/>
  <sheetViews>
    <sheetView zoomScale="70" zoomScaleNormal="70" workbookViewId="0">
      <selection activeCell="L8" sqref="L8"/>
    </sheetView>
  </sheetViews>
  <sheetFormatPr defaultColWidth="8.85546875" defaultRowHeight="12.75" x14ac:dyDescent="0.2"/>
  <cols>
    <col min="1" max="1" width="2.7109375" style="6" customWidth="1"/>
    <col min="2" max="2" width="32.28515625" style="6" customWidth="1"/>
    <col min="3" max="14" width="11.5703125" style="6" customWidth="1"/>
    <col min="15" max="15" width="10.28515625" style="6" customWidth="1"/>
    <col min="16" max="16384" width="8.85546875" style="6"/>
  </cols>
  <sheetData>
    <row r="1" spans="1:17" ht="13.5" thickBot="1" x14ac:dyDescent="0.25">
      <c r="C1" s="20"/>
      <c r="D1" s="20"/>
      <c r="E1" s="20"/>
      <c r="F1" s="20"/>
      <c r="G1" s="20"/>
      <c r="H1" s="20"/>
      <c r="I1" s="20"/>
      <c r="J1" s="20"/>
      <c r="K1" s="20"/>
      <c r="L1" s="20"/>
      <c r="M1" s="20"/>
      <c r="N1" s="20"/>
      <c r="O1" s="20"/>
    </row>
    <row r="2" spans="1:17" ht="15.95" customHeight="1" x14ac:dyDescent="0.2">
      <c r="B2" s="538" t="s">
        <v>3</v>
      </c>
      <c r="C2" s="571"/>
      <c r="D2" s="445" t="str">
        <f>""&amp;'General Instructions'!I5</f>
        <v/>
      </c>
      <c r="E2" s="37"/>
      <c r="F2" s="37"/>
      <c r="G2" s="37"/>
      <c r="H2" s="37"/>
      <c r="I2" s="37"/>
      <c r="J2" s="110"/>
      <c r="K2" s="702"/>
      <c r="L2" s="702"/>
      <c r="M2" s="702"/>
      <c r="N2" s="702"/>
      <c r="O2" s="1081"/>
      <c r="P2" s="194"/>
      <c r="Q2" s="194"/>
    </row>
    <row r="3" spans="1:17" ht="15.95" customHeight="1" x14ac:dyDescent="0.2">
      <c r="A3" s="24"/>
      <c r="B3" s="770" t="s">
        <v>6</v>
      </c>
      <c r="C3" s="1120"/>
      <c r="D3" s="1079" t="str">
        <f>""&amp;'General Instructions'!I6</f>
        <v/>
      </c>
      <c r="E3" s="784"/>
      <c r="F3" s="784"/>
      <c r="G3" s="784"/>
      <c r="H3" s="784"/>
      <c r="I3" s="784"/>
      <c r="J3" s="1121"/>
      <c r="K3" s="702"/>
      <c r="L3" s="702"/>
      <c r="M3" s="702"/>
      <c r="N3" s="702"/>
      <c r="O3" s="703"/>
      <c r="P3" s="194"/>
      <c r="Q3" s="194"/>
    </row>
    <row r="4" spans="1:17" ht="15.95" customHeight="1" x14ac:dyDescent="0.2">
      <c r="A4" s="24"/>
      <c r="B4" s="770" t="s">
        <v>9</v>
      </c>
      <c r="C4" s="1120"/>
      <c r="D4" s="532" t="str">
        <f>""&amp;'General Instructions'!I7</f>
        <v/>
      </c>
      <c r="E4" s="234"/>
      <c r="F4" s="234"/>
      <c r="G4" s="234"/>
      <c r="H4" s="234"/>
      <c r="I4" s="234"/>
      <c r="J4" s="235"/>
      <c r="K4" s="702"/>
      <c r="L4" s="702"/>
      <c r="M4" s="702"/>
      <c r="N4" s="702"/>
      <c r="O4" s="703"/>
      <c r="P4" s="194"/>
      <c r="Q4" s="194"/>
    </row>
    <row r="5" spans="1:17" ht="15.95" customHeight="1" thickBot="1" x14ac:dyDescent="0.25">
      <c r="A5" s="24"/>
      <c r="B5" s="256"/>
      <c r="C5" s="256"/>
      <c r="D5" s="256"/>
      <c r="E5" s="256"/>
      <c r="F5" s="256"/>
      <c r="G5" s="256"/>
      <c r="H5" s="47"/>
      <c r="I5" s="257"/>
      <c r="J5" s="310"/>
      <c r="K5" s="151"/>
      <c r="L5" s="151"/>
      <c r="M5" s="748"/>
      <c r="N5" s="151"/>
      <c r="O5" s="339"/>
      <c r="P5" s="147"/>
      <c r="Q5" s="147"/>
    </row>
    <row r="6" spans="1:17" s="8" customFormat="1" ht="15.95" customHeight="1" x14ac:dyDescent="0.2">
      <c r="B6" s="749" t="s">
        <v>473</v>
      </c>
      <c r="C6" s="1122"/>
      <c r="D6" s="1122"/>
      <c r="E6" s="1122"/>
      <c r="F6" s="1122"/>
      <c r="G6" s="1085"/>
      <c r="H6" s="1083" t="s">
        <v>474</v>
      </c>
      <c r="I6" s="1085"/>
      <c r="J6" s="1086"/>
      <c r="K6" s="1086"/>
      <c r="L6" s="1086"/>
      <c r="M6" s="390" t="s">
        <v>382</v>
      </c>
      <c r="N6" s="1123" t="s">
        <v>294</v>
      </c>
      <c r="O6" s="1090" t="str">
        <f>Cost_Sheets_Version</f>
        <v>v 3.1.4</v>
      </c>
    </row>
    <row r="7" spans="1:17" ht="15.95" customHeight="1" x14ac:dyDescent="0.2">
      <c r="B7" s="148"/>
      <c r="C7" s="149"/>
      <c r="D7" s="149"/>
      <c r="E7" s="151"/>
      <c r="F7" s="151"/>
      <c r="G7" s="418"/>
      <c r="H7" s="151"/>
      <c r="I7" s="150"/>
      <c r="J7" s="150"/>
      <c r="K7" s="150"/>
      <c r="L7" s="150"/>
      <c r="M7" s="150"/>
      <c r="N7" s="151"/>
      <c r="O7" s="339"/>
    </row>
    <row r="8" spans="1:17" ht="15.95" customHeight="1" x14ac:dyDescent="0.25">
      <c r="B8" s="343" t="s">
        <v>310</v>
      </c>
      <c r="C8" s="151"/>
      <c r="D8" s="1091" t="str">
        <f>""&amp;'General Instructions'!I11</f>
        <v/>
      </c>
      <c r="E8" s="1124"/>
      <c r="F8" s="1125"/>
      <c r="G8" s="178"/>
      <c r="H8" s="180"/>
      <c r="I8" s="180"/>
      <c r="J8" s="398"/>
      <c r="K8" s="367" t="s">
        <v>383</v>
      </c>
      <c r="L8" s="1126"/>
      <c r="M8" s="1093" t="str">
        <f>IFERROR(VLOOKUP(L8,'Cost Sheets Values'!M3:N14,2,FALSE),"")</f>
        <v/>
      </c>
      <c r="N8" s="1127"/>
      <c r="O8" s="1094"/>
    </row>
    <row r="9" spans="1:17" ht="15.95" customHeight="1" x14ac:dyDescent="0.25">
      <c r="B9" s="343" t="s">
        <v>107</v>
      </c>
      <c r="C9" s="151"/>
      <c r="D9" s="1091" t="str">
        <f>""&amp;'General Instructions'!I12</f>
        <v/>
      </c>
      <c r="E9" s="1124"/>
      <c r="F9" s="1125"/>
      <c r="G9" s="178"/>
      <c r="H9" s="27"/>
      <c r="I9" s="180"/>
      <c r="J9" s="1379" t="s">
        <v>108</v>
      </c>
      <c r="K9" s="1380"/>
      <c r="L9" s="1128" t="str">
        <f>""&amp;'General Instructions'!I10</f>
        <v/>
      </c>
      <c r="M9" s="751"/>
      <c r="N9" s="741"/>
      <c r="O9" s="340"/>
    </row>
    <row r="10" spans="1:17" ht="15.95" customHeight="1" x14ac:dyDescent="0.25">
      <c r="B10" s="343" t="s">
        <v>12</v>
      </c>
      <c r="C10" s="195"/>
      <c r="D10" s="1096" t="str">
        <f>""&amp;'General Instructions'!I8</f>
        <v/>
      </c>
      <c r="E10" s="1124"/>
      <c r="F10" s="1125"/>
      <c r="G10" s="178"/>
      <c r="H10" s="27"/>
      <c r="I10" s="27"/>
      <c r="J10" s="295"/>
      <c r="K10" s="367" t="s">
        <v>109</v>
      </c>
      <c r="L10" s="1129" t="s">
        <v>110</v>
      </c>
      <c r="M10" s="579"/>
      <c r="N10" s="180"/>
      <c r="O10" s="340"/>
    </row>
    <row r="11" spans="1:17" ht="15.95" customHeight="1" x14ac:dyDescent="0.25">
      <c r="B11" s="391" t="s">
        <v>295</v>
      </c>
      <c r="C11" s="196"/>
      <c r="D11" s="1130" t="s">
        <v>235</v>
      </c>
      <c r="E11" s="1130" t="s">
        <v>475</v>
      </c>
      <c r="F11" s="178"/>
      <c r="G11" s="178"/>
      <c r="H11" s="27"/>
      <c r="I11" s="27"/>
      <c r="J11" s="197"/>
      <c r="K11" s="198"/>
      <c r="L11" s="754"/>
      <c r="M11" s="580"/>
      <c r="N11" s="180"/>
      <c r="O11" s="340"/>
    </row>
    <row r="12" spans="1:17" ht="15.95" customHeight="1" x14ac:dyDescent="0.25">
      <c r="B12" s="187"/>
      <c r="C12" s="151"/>
      <c r="D12" s="366"/>
      <c r="E12" s="178"/>
      <c r="F12" s="178"/>
      <c r="G12" s="178"/>
      <c r="H12" s="151"/>
      <c r="I12" s="151"/>
      <c r="J12" s="199"/>
      <c r="K12" s="200"/>
      <c r="L12" s="397"/>
      <c r="M12" s="397"/>
      <c r="N12" s="180"/>
      <c r="O12" s="340"/>
    </row>
    <row r="13" spans="1:17" ht="15.95" customHeight="1" x14ac:dyDescent="0.2">
      <c r="B13" s="148"/>
      <c r="C13" s="27"/>
      <c r="D13" s="27"/>
      <c r="E13" s="27"/>
      <c r="F13" s="27"/>
      <c r="G13" s="27"/>
      <c r="H13" s="27"/>
      <c r="I13" s="27"/>
      <c r="J13" s="27"/>
      <c r="K13" s="27"/>
      <c r="L13" s="27"/>
      <c r="M13" s="27"/>
      <c r="N13" s="27"/>
      <c r="O13" s="244"/>
    </row>
    <row r="14" spans="1:17" ht="15.95" customHeight="1" x14ac:dyDescent="0.25">
      <c r="B14" s="393" t="s">
        <v>428</v>
      </c>
      <c r="C14" s="1131" t="s">
        <v>385</v>
      </c>
      <c r="D14" s="392"/>
      <c r="E14" s="27"/>
      <c r="F14" s="178"/>
      <c r="G14" s="178"/>
      <c r="H14" s="367"/>
      <c r="I14" s="367"/>
      <c r="J14" s="367"/>
      <c r="K14" s="367"/>
      <c r="L14" s="367"/>
      <c r="M14" s="367"/>
      <c r="N14" s="367"/>
      <c r="O14" s="244"/>
    </row>
    <row r="15" spans="1:17" ht="13.5" thickBot="1" x14ac:dyDescent="0.25">
      <c r="B15" s="204"/>
      <c r="C15" s="205"/>
      <c r="D15" s="205"/>
      <c r="E15" s="205"/>
      <c r="F15" s="206"/>
      <c r="G15" s="206"/>
      <c r="H15" s="206"/>
      <c r="I15" s="206"/>
      <c r="J15" s="206"/>
      <c r="K15" s="527"/>
      <c r="L15" s="207"/>
      <c r="M15" s="206"/>
      <c r="N15" s="206"/>
      <c r="O15" s="208"/>
    </row>
    <row r="16" spans="1:17" ht="15.95" customHeight="1" x14ac:dyDescent="0.2">
      <c r="B16" s="756" t="s">
        <v>429</v>
      </c>
      <c r="C16" s="1132">
        <v>1</v>
      </c>
      <c r="D16" s="1132">
        <v>2</v>
      </c>
      <c r="E16" s="1132">
        <v>3</v>
      </c>
      <c r="F16" s="1132">
        <v>4</v>
      </c>
      <c r="G16" s="1132">
        <v>5</v>
      </c>
      <c r="H16" s="1132">
        <v>6</v>
      </c>
      <c r="I16" s="1132">
        <v>7</v>
      </c>
      <c r="J16" s="1132">
        <v>8</v>
      </c>
      <c r="K16" s="1132">
        <v>9</v>
      </c>
      <c r="L16" s="1132">
        <v>10</v>
      </c>
      <c r="M16" s="1132">
        <v>11</v>
      </c>
      <c r="N16" s="1133">
        <v>12</v>
      </c>
      <c r="O16" s="394"/>
    </row>
    <row r="17" spans="2:15" ht="15.95" customHeight="1" x14ac:dyDescent="0.2">
      <c r="B17" s="1134" t="s">
        <v>430</v>
      </c>
      <c r="C17" s="1135"/>
      <c r="D17" s="1135"/>
      <c r="E17" s="1135"/>
      <c r="F17" s="1135"/>
      <c r="G17" s="1135"/>
      <c r="H17" s="1135"/>
      <c r="I17" s="1135"/>
      <c r="J17" s="1135"/>
      <c r="K17" s="1135"/>
      <c r="L17" s="1135"/>
      <c r="M17" s="1135"/>
      <c r="N17" s="1136"/>
      <c r="O17" s="394"/>
    </row>
    <row r="18" spans="2:15" ht="15.95" customHeight="1" thickBot="1" x14ac:dyDescent="0.25">
      <c r="B18" s="1137" t="s">
        <v>431</v>
      </c>
      <c r="C18" s="1135"/>
      <c r="D18" s="1135"/>
      <c r="E18" s="1135"/>
      <c r="F18" s="1135"/>
      <c r="G18" s="1135"/>
      <c r="H18" s="1135"/>
      <c r="I18" s="1135"/>
      <c r="J18" s="1135"/>
      <c r="K18" s="1135"/>
      <c r="L18" s="1135"/>
      <c r="M18" s="1135"/>
      <c r="N18" s="1136"/>
      <c r="O18" s="394"/>
    </row>
    <row r="19" spans="2:15" ht="15.95" customHeight="1" thickBot="1" x14ac:dyDescent="0.25">
      <c r="B19" s="399" t="s">
        <v>476</v>
      </c>
      <c r="C19" s="400"/>
      <c r="D19" s="401"/>
      <c r="E19" s="401"/>
      <c r="F19" s="400"/>
      <c r="G19" s="401"/>
      <c r="H19" s="400"/>
      <c r="I19" s="401"/>
      <c r="J19" s="400"/>
      <c r="K19" s="401"/>
      <c r="L19" s="400"/>
      <c r="M19" s="401"/>
      <c r="N19" s="402"/>
      <c r="O19" s="394"/>
    </row>
    <row r="20" spans="2:15" ht="15.95" customHeight="1" x14ac:dyDescent="0.2">
      <c r="B20" s="406" t="s">
        <v>477</v>
      </c>
      <c r="C20" s="1138"/>
      <c r="D20" s="1139"/>
      <c r="E20" s="1139"/>
      <c r="F20" s="1139"/>
      <c r="G20" s="1139"/>
      <c r="H20" s="1139"/>
      <c r="I20" s="1139"/>
      <c r="J20" s="1139"/>
      <c r="K20" s="1139"/>
      <c r="L20" s="1139"/>
      <c r="M20" s="1139"/>
      <c r="N20" s="1140"/>
      <c r="O20" s="394"/>
    </row>
    <row r="21" spans="2:15" ht="15.95" customHeight="1" thickBot="1" x14ac:dyDescent="0.25">
      <c r="B21" s="407" t="s">
        <v>478</v>
      </c>
      <c r="C21" s="512">
        <f>C20</f>
        <v>0</v>
      </c>
      <c r="D21" s="513">
        <f t="shared" ref="D21:N21" si="0">C21+D20</f>
        <v>0</v>
      </c>
      <c r="E21" s="513">
        <f t="shared" si="0"/>
        <v>0</v>
      </c>
      <c r="F21" s="513">
        <f t="shared" si="0"/>
        <v>0</v>
      </c>
      <c r="G21" s="513">
        <f t="shared" si="0"/>
        <v>0</v>
      </c>
      <c r="H21" s="513">
        <f t="shared" si="0"/>
        <v>0</v>
      </c>
      <c r="I21" s="513">
        <f t="shared" si="0"/>
        <v>0</v>
      </c>
      <c r="J21" s="513">
        <f t="shared" si="0"/>
        <v>0</v>
      </c>
      <c r="K21" s="513">
        <f t="shared" si="0"/>
        <v>0</v>
      </c>
      <c r="L21" s="513">
        <f t="shared" si="0"/>
        <v>0</v>
      </c>
      <c r="M21" s="513">
        <f t="shared" si="0"/>
        <v>0</v>
      </c>
      <c r="N21" s="514">
        <f t="shared" si="0"/>
        <v>0</v>
      </c>
      <c r="O21" s="394"/>
    </row>
    <row r="22" spans="2:15" ht="15.95" customHeight="1" x14ac:dyDescent="0.2">
      <c r="B22" s="406" t="s">
        <v>479</v>
      </c>
      <c r="C22" s="1139">
        <v>0</v>
      </c>
      <c r="D22" s="1139">
        <v>0</v>
      </c>
      <c r="E22" s="1139">
        <v>0</v>
      </c>
      <c r="F22" s="1139">
        <v>0</v>
      </c>
      <c r="G22" s="1139">
        <v>0</v>
      </c>
      <c r="H22" s="1139">
        <v>0</v>
      </c>
      <c r="I22" s="1139">
        <v>0</v>
      </c>
      <c r="J22" s="1139">
        <v>0</v>
      </c>
      <c r="K22" s="1139">
        <v>0</v>
      </c>
      <c r="L22" s="1139">
        <v>0</v>
      </c>
      <c r="M22" s="1139">
        <v>0</v>
      </c>
      <c r="N22" s="1140">
        <v>0</v>
      </c>
      <c r="O22" s="394"/>
    </row>
    <row r="23" spans="2:15" ht="15.95" customHeight="1" thickBot="1" x14ac:dyDescent="0.25">
      <c r="B23" s="405" t="s">
        <v>480</v>
      </c>
      <c r="C23" s="513">
        <f>C22</f>
        <v>0</v>
      </c>
      <c r="D23" s="512">
        <f t="shared" ref="D23:N23" si="1">C23+D22</f>
        <v>0</v>
      </c>
      <c r="E23" s="512">
        <f t="shared" si="1"/>
        <v>0</v>
      </c>
      <c r="F23" s="512">
        <f t="shared" si="1"/>
        <v>0</v>
      </c>
      <c r="G23" s="512">
        <f t="shared" si="1"/>
        <v>0</v>
      </c>
      <c r="H23" s="512">
        <f t="shared" si="1"/>
        <v>0</v>
      </c>
      <c r="I23" s="512">
        <f t="shared" si="1"/>
        <v>0</v>
      </c>
      <c r="J23" s="512">
        <f t="shared" si="1"/>
        <v>0</v>
      </c>
      <c r="K23" s="512">
        <f t="shared" si="1"/>
        <v>0</v>
      </c>
      <c r="L23" s="512">
        <f t="shared" si="1"/>
        <v>0</v>
      </c>
      <c r="M23" s="512">
        <f t="shared" si="1"/>
        <v>0</v>
      </c>
      <c r="N23" s="515">
        <f t="shared" si="1"/>
        <v>0</v>
      </c>
      <c r="O23" s="394"/>
    </row>
    <row r="24" spans="2:15" ht="14.1" customHeight="1" x14ac:dyDescent="0.2">
      <c r="B24" s="404" t="s">
        <v>469</v>
      </c>
      <c r="C24" s="1141"/>
      <c r="D24" s="1141"/>
      <c r="E24" s="1141"/>
      <c r="F24" s="1141"/>
      <c r="G24" s="1141"/>
      <c r="H24" s="1141"/>
      <c r="I24" s="1141"/>
      <c r="J24" s="1141"/>
      <c r="K24" s="1141"/>
      <c r="L24" s="1141"/>
      <c r="M24" s="1141"/>
      <c r="N24" s="1142"/>
      <c r="O24" s="394"/>
    </row>
    <row r="25" spans="2:15" ht="24.75" thickBot="1" x14ac:dyDescent="0.25">
      <c r="B25" s="403" t="s">
        <v>481</v>
      </c>
      <c r="C25" s="516">
        <f t="shared" ref="C25:N25" si="2">C23-C21</f>
        <v>0</v>
      </c>
      <c r="D25" s="516">
        <f t="shared" si="2"/>
        <v>0</v>
      </c>
      <c r="E25" s="516">
        <f t="shared" si="2"/>
        <v>0</v>
      </c>
      <c r="F25" s="516">
        <f t="shared" si="2"/>
        <v>0</v>
      </c>
      <c r="G25" s="516">
        <f t="shared" si="2"/>
        <v>0</v>
      </c>
      <c r="H25" s="516">
        <f t="shared" si="2"/>
        <v>0</v>
      </c>
      <c r="I25" s="516">
        <f t="shared" si="2"/>
        <v>0</v>
      </c>
      <c r="J25" s="516">
        <f t="shared" si="2"/>
        <v>0</v>
      </c>
      <c r="K25" s="516">
        <f t="shared" si="2"/>
        <v>0</v>
      </c>
      <c r="L25" s="516">
        <f t="shared" si="2"/>
        <v>0</v>
      </c>
      <c r="M25" s="516">
        <f t="shared" si="2"/>
        <v>0</v>
      </c>
      <c r="N25" s="517">
        <f t="shared" si="2"/>
        <v>0</v>
      </c>
      <c r="O25" s="394"/>
    </row>
    <row r="26" spans="2:15" ht="21" customHeight="1" x14ac:dyDescent="0.2">
      <c r="B26" s="242"/>
      <c r="C26" s="243"/>
      <c r="D26" s="243"/>
      <c r="E26" s="243"/>
      <c r="F26" s="243"/>
      <c r="G26" s="243"/>
      <c r="H26" s="243"/>
      <c r="I26" s="243"/>
      <c r="J26" s="243"/>
      <c r="K26" s="243"/>
      <c r="L26" s="243"/>
      <c r="M26" s="243"/>
      <c r="N26" s="243"/>
      <c r="O26" s="394"/>
    </row>
    <row r="27" spans="2:15" ht="21" customHeight="1" x14ac:dyDescent="0.2">
      <c r="B27" s="242"/>
      <c r="C27" s="243"/>
      <c r="D27" s="243"/>
      <c r="E27" s="243"/>
      <c r="F27" s="243"/>
      <c r="G27" s="243"/>
      <c r="H27" s="243"/>
      <c r="I27" s="243"/>
      <c r="J27" s="243"/>
      <c r="K27" s="243"/>
      <c r="L27" s="243"/>
      <c r="M27" s="243"/>
      <c r="N27" s="243"/>
      <c r="O27" s="244"/>
    </row>
    <row r="28" spans="2:15" ht="21" customHeight="1" x14ac:dyDescent="0.2">
      <c r="B28" s="242"/>
      <c r="C28" s="243"/>
      <c r="D28" s="243"/>
      <c r="E28" s="243"/>
      <c r="F28" s="243"/>
      <c r="G28" s="243"/>
      <c r="H28" s="243"/>
      <c r="I28" s="243"/>
      <c r="J28" s="243"/>
      <c r="K28" s="243"/>
      <c r="L28" s="243"/>
      <c r="M28" s="243"/>
      <c r="N28" s="243"/>
      <c r="O28" s="244"/>
    </row>
    <row r="29" spans="2:15" ht="21" customHeight="1" x14ac:dyDescent="0.2">
      <c r="B29" s="242"/>
      <c r="C29" s="243"/>
      <c r="D29" s="243"/>
      <c r="E29" s="243"/>
      <c r="F29" s="243"/>
      <c r="G29" s="243"/>
      <c r="H29" s="243"/>
      <c r="I29" s="243"/>
      <c r="J29" s="243"/>
      <c r="K29" s="243"/>
      <c r="L29" s="243"/>
      <c r="M29" s="243"/>
      <c r="N29" s="243"/>
      <c r="O29" s="244"/>
    </row>
    <row r="30" spans="2:15" ht="21" customHeight="1" x14ac:dyDescent="0.2">
      <c r="B30" s="242"/>
      <c r="C30" s="243"/>
      <c r="D30" s="243"/>
      <c r="E30" s="243"/>
      <c r="F30" s="243"/>
      <c r="G30" s="243"/>
      <c r="H30" s="243"/>
      <c r="I30" s="243"/>
      <c r="J30" s="243"/>
      <c r="K30" s="243"/>
      <c r="L30" s="243"/>
      <c r="M30" s="243"/>
      <c r="N30" s="243"/>
      <c r="O30" s="244"/>
    </row>
    <row r="31" spans="2:15" ht="21" customHeight="1" x14ac:dyDescent="0.2">
      <c r="B31" s="242"/>
      <c r="C31" s="243"/>
      <c r="D31" s="243"/>
      <c r="E31" s="243"/>
      <c r="F31" s="243"/>
      <c r="G31" s="243"/>
      <c r="H31" s="243"/>
      <c r="I31" s="243"/>
      <c r="J31" s="243"/>
      <c r="K31" s="243"/>
      <c r="L31" s="243"/>
      <c r="M31" s="243"/>
      <c r="N31" s="243"/>
      <c r="O31" s="244"/>
    </row>
    <row r="32" spans="2:15" ht="21" customHeight="1" x14ac:dyDescent="0.2">
      <c r="B32" s="396"/>
      <c r="C32" s="243"/>
      <c r="D32" s="243"/>
      <c r="E32" s="243"/>
      <c r="F32" s="243"/>
      <c r="G32" s="243"/>
      <c r="H32" s="243"/>
      <c r="I32" s="243"/>
      <c r="J32" s="243"/>
      <c r="K32" s="243"/>
      <c r="L32" s="243"/>
      <c r="M32" s="243"/>
      <c r="N32" s="243"/>
      <c r="O32" s="244"/>
    </row>
    <row r="33" spans="2:15" ht="21" customHeight="1" x14ac:dyDescent="0.2">
      <c r="B33" s="242"/>
      <c r="C33" s="243"/>
      <c r="D33" s="243"/>
      <c r="E33" s="243"/>
      <c r="F33" s="243"/>
      <c r="G33" s="243"/>
      <c r="H33" s="243"/>
      <c r="I33" s="243"/>
      <c r="J33" s="243"/>
      <c r="K33" s="243"/>
      <c r="L33" s="243"/>
      <c r="M33" s="243"/>
      <c r="N33" s="243"/>
      <c r="O33" s="244"/>
    </row>
    <row r="34" spans="2:15" ht="21" customHeight="1" x14ac:dyDescent="0.2">
      <c r="B34" s="242"/>
      <c r="C34" s="243"/>
      <c r="D34" s="243"/>
      <c r="E34" s="243"/>
      <c r="F34" s="243"/>
      <c r="G34" s="243"/>
      <c r="H34" s="243"/>
      <c r="I34" s="243"/>
      <c r="J34" s="243"/>
      <c r="K34" s="243"/>
      <c r="L34" s="243"/>
      <c r="M34" s="243"/>
      <c r="N34" s="243"/>
      <c r="O34" s="244"/>
    </row>
    <row r="35" spans="2:15" ht="21" customHeight="1" x14ac:dyDescent="0.2">
      <c r="B35" s="242"/>
      <c r="C35" s="243"/>
      <c r="D35" s="243"/>
      <c r="E35" s="243"/>
      <c r="F35" s="243"/>
      <c r="G35" s="243"/>
      <c r="H35" s="243"/>
      <c r="I35" s="243"/>
      <c r="J35" s="243"/>
      <c r="K35" s="243"/>
      <c r="L35" s="243"/>
      <c r="M35" s="243"/>
      <c r="N35" s="243"/>
      <c r="O35" s="244"/>
    </row>
    <row r="36" spans="2:15" ht="21" customHeight="1" x14ac:dyDescent="0.2">
      <c r="B36" s="242"/>
      <c r="C36" s="243"/>
      <c r="D36" s="243"/>
      <c r="E36" s="243"/>
      <c r="F36" s="243"/>
      <c r="G36" s="243"/>
      <c r="H36" s="243"/>
      <c r="I36" s="243"/>
      <c r="J36" s="243"/>
      <c r="K36" s="243"/>
      <c r="L36" s="243"/>
      <c r="M36" s="243"/>
      <c r="N36" s="243"/>
      <c r="O36" s="244"/>
    </row>
    <row r="37" spans="2:15" ht="21" customHeight="1" x14ac:dyDescent="0.2">
      <c r="B37" s="242"/>
      <c r="C37" s="243"/>
      <c r="D37" s="243"/>
      <c r="E37" s="243"/>
      <c r="F37" s="243"/>
      <c r="G37" s="243"/>
      <c r="H37" s="243"/>
      <c r="I37" s="243"/>
      <c r="J37" s="243"/>
      <c r="K37" s="243"/>
      <c r="L37" s="243"/>
      <c r="M37" s="243"/>
      <c r="N37" s="243"/>
      <c r="O37" s="244"/>
    </row>
    <row r="38" spans="2:15" ht="21" customHeight="1" x14ac:dyDescent="0.2">
      <c r="B38" s="242"/>
      <c r="C38" s="243"/>
      <c r="D38" s="243"/>
      <c r="E38" s="243"/>
      <c r="F38" s="243"/>
      <c r="G38" s="243"/>
      <c r="H38" s="243"/>
      <c r="I38" s="243"/>
      <c r="J38" s="243"/>
      <c r="K38" s="243"/>
      <c r="L38" s="243"/>
      <c r="M38" s="243"/>
      <c r="N38" s="243"/>
      <c r="O38" s="244"/>
    </row>
    <row r="39" spans="2:15" ht="21" customHeight="1" x14ac:dyDescent="0.2">
      <c r="B39" s="242"/>
      <c r="C39" s="243"/>
      <c r="D39" s="243"/>
      <c r="E39" s="243"/>
      <c r="F39" s="243"/>
      <c r="G39" s="243"/>
      <c r="H39" s="243"/>
      <c r="I39" s="243"/>
      <c r="J39" s="243"/>
      <c r="K39" s="243"/>
      <c r="L39" s="243"/>
      <c r="M39" s="243"/>
      <c r="N39" s="243"/>
      <c r="O39" s="244"/>
    </row>
    <row r="40" spans="2:15" ht="21" customHeight="1" x14ac:dyDescent="0.2">
      <c r="B40" s="242"/>
      <c r="C40" s="243"/>
      <c r="D40" s="243"/>
      <c r="E40" s="243"/>
      <c r="F40" s="243"/>
      <c r="G40" s="243"/>
      <c r="H40" s="243"/>
      <c r="I40" s="243"/>
      <c r="J40" s="243"/>
      <c r="K40" s="243"/>
      <c r="L40" s="243"/>
      <c r="M40" s="243"/>
      <c r="N40" s="243"/>
      <c r="O40" s="244"/>
    </row>
    <row r="41" spans="2:15" ht="21" customHeight="1" x14ac:dyDescent="0.2">
      <c r="B41" s="242"/>
      <c r="C41" s="243"/>
      <c r="D41" s="243"/>
      <c r="E41" s="243"/>
      <c r="F41" s="243"/>
      <c r="G41" s="243"/>
      <c r="H41" s="243"/>
      <c r="I41" s="243"/>
      <c r="J41" s="243"/>
      <c r="K41" s="243"/>
      <c r="L41" s="243"/>
      <c r="M41" s="243"/>
      <c r="N41" s="243"/>
      <c r="O41" s="244"/>
    </row>
    <row r="42" spans="2:15" ht="21" customHeight="1" thickBot="1" x14ac:dyDescent="0.25">
      <c r="B42" s="245"/>
      <c r="C42" s="246"/>
      <c r="D42" s="246"/>
      <c r="E42" s="246"/>
      <c r="F42" s="246"/>
      <c r="G42" s="246"/>
      <c r="H42" s="246"/>
      <c r="I42" s="246"/>
      <c r="J42" s="246"/>
      <c r="K42" s="246"/>
      <c r="L42" s="246"/>
      <c r="M42" s="246"/>
      <c r="N42" s="246"/>
      <c r="O42" s="395"/>
    </row>
    <row r="43" spans="2:15" x14ac:dyDescent="0.2">
      <c r="B43" s="193"/>
    </row>
    <row r="44" spans="2:15" ht="14.25" x14ac:dyDescent="0.2">
      <c r="B44" s="169" t="s">
        <v>482</v>
      </c>
    </row>
    <row r="45" spans="2:15" ht="14.25" x14ac:dyDescent="0.2">
      <c r="B45" s="169"/>
    </row>
    <row r="46" spans="2:15" ht="14.25" x14ac:dyDescent="0.2">
      <c r="B46" s="169" t="s">
        <v>483</v>
      </c>
    </row>
    <row r="47" spans="2:15" ht="14.25" x14ac:dyDescent="0.2">
      <c r="B47" s="169"/>
    </row>
    <row r="48" spans="2:15" ht="14.25" x14ac:dyDescent="0.2">
      <c r="B48" s="201" t="s">
        <v>456</v>
      </c>
    </row>
  </sheetData>
  <sheetProtection algorithmName="SHA-512" hashValue="ZwPXvDdS5FVThjkeEVllKInCLKqJRBYJ9SqUyinK5Cbzh2XIyl6w9oM5JV3wcEzaqZ2CwqSKutAtvPI3oiKIMw==" saltValue="zUuxnn5npHY/MgvYk5UudA==" spinCount="100000" sheet="1" formatCells="0" formatColumns="0" formatRows="0" insertRows="0" deleteRows="0"/>
  <customSheetViews>
    <customSheetView guid="{F4F80A2D-18C8-4FE7-82F4-0BDA4E4545A4}" fitToPage="1">
      <selection activeCell="L9" sqref="L9"/>
      <pageMargins left="0" right="0" top="0" bottom="0" header="0" footer="0"/>
      <printOptions horizontalCentered="1" verticalCentered="1"/>
      <pageSetup paperSize="9" scale="69" orientation="landscape" r:id="rId1"/>
      <headerFooter alignWithMargins="0"/>
    </customSheetView>
    <customSheetView guid="{72D2C8F3-BE30-43C0-87E5-ECEB803C12C0}" scale="70" fitToPage="1">
      <selection activeCell="B40" sqref="B40:B44"/>
      <pageMargins left="0" right="0" top="0" bottom="0" header="0" footer="0"/>
      <printOptions horizontalCentered="1" verticalCentered="1"/>
      <pageSetup paperSize="9" scale="81" orientation="landscape"/>
      <headerFooter alignWithMargins="0"/>
    </customSheetView>
  </customSheetViews>
  <mergeCells count="1">
    <mergeCell ref="J9:K9"/>
  </mergeCells>
  <dataValidations count="4">
    <dataValidation type="list" allowBlank="1" showInputMessage="1" showErrorMessage="1" sqref="C14" xr:uid="{00000000-0002-0000-1500-000000000000}">
      <formula1>"month, quarter, semester, year"</formula1>
    </dataValidation>
    <dataValidation type="list" allowBlank="1" showInputMessage="1" showErrorMessage="1" sqref="L8" xr:uid="{C5800F3E-1068-49D4-80B2-7B581561E939}">
      <formula1>Type_of_Price</formula1>
    </dataValidation>
    <dataValidation type="list" allowBlank="1" showInputMessage="1" showErrorMessage="1" sqref="D11" xr:uid="{C3160F59-EFB5-4C67-9269-699D5F806983}">
      <formula1>"Baseline, Option 1, Option 2, Option 3, Option 4, Option 5, Option 6, Option 7, Option 8, Option 9, Option 10"</formula1>
    </dataValidation>
    <dataValidation type="list" allowBlank="1" showInputMessage="1" showErrorMessage="1" sqref="E11" xr:uid="{11E8CB0C-D30C-49AF-BFA7-62F76A90C8C9}">
      <formula1>"N/A, Stage 1, Stage 2, Stage 3, Stege 4"</formula1>
    </dataValidation>
  </dataValidations>
  <printOptions horizontalCentered="1" verticalCentered="1"/>
  <pageMargins left="0.25" right="0.25" top="0.75" bottom="0.75" header="0.3" footer="0.3"/>
  <pageSetup paperSize="9" scale="69" orientation="landscape" r:id="rId2"/>
  <headerFooter alignWithMargins="0"/>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30B14-3D98-4D62-989C-D556BEF8E578}">
  <sheetPr codeName="Sheet18"/>
  <dimension ref="C2:N70"/>
  <sheetViews>
    <sheetView zoomScale="85" zoomScaleNormal="85" workbookViewId="0">
      <selection activeCell="J22" sqref="J22"/>
    </sheetView>
  </sheetViews>
  <sheetFormatPr defaultColWidth="8.85546875" defaultRowHeight="12.75" x14ac:dyDescent="0.2"/>
  <cols>
    <col min="3" max="3" width="49.85546875" bestFit="1" customWidth="1"/>
    <col min="4" max="4" width="12.28515625" bestFit="1" customWidth="1"/>
    <col min="10" max="10" width="18.42578125" bestFit="1" customWidth="1"/>
  </cols>
  <sheetData>
    <row r="2" spans="3:14" x14ac:dyDescent="0.2">
      <c r="C2" s="581" t="s">
        <v>484</v>
      </c>
      <c r="D2" s="581" t="s">
        <v>357</v>
      </c>
      <c r="G2" s="581" t="s">
        <v>485</v>
      </c>
      <c r="J2" s="581" t="s">
        <v>486</v>
      </c>
      <c r="M2" t="s">
        <v>300</v>
      </c>
    </row>
    <row r="3" spans="3:14" x14ac:dyDescent="0.2">
      <c r="C3" s="581" t="s">
        <v>487</v>
      </c>
      <c r="D3" s="581" t="s">
        <v>488</v>
      </c>
      <c r="G3" s="581">
        <v>1990</v>
      </c>
      <c r="H3" s="581"/>
      <c r="J3" s="581" t="s">
        <v>809</v>
      </c>
      <c r="M3" t="s">
        <v>233</v>
      </c>
      <c r="N3" t="s">
        <v>360</v>
      </c>
    </row>
    <row r="4" spans="3:14" x14ac:dyDescent="0.2">
      <c r="C4" t="s">
        <v>489</v>
      </c>
      <c r="D4" t="s">
        <v>490</v>
      </c>
      <c r="G4" s="581">
        <v>1991</v>
      </c>
      <c r="M4" t="s">
        <v>491</v>
      </c>
      <c r="N4" t="s">
        <v>492</v>
      </c>
    </row>
    <row r="5" spans="3:14" x14ac:dyDescent="0.2">
      <c r="C5" t="s">
        <v>493</v>
      </c>
      <c r="D5" t="s">
        <v>494</v>
      </c>
      <c r="G5" s="581">
        <v>1992</v>
      </c>
      <c r="M5" t="s">
        <v>495</v>
      </c>
      <c r="N5" t="s">
        <v>363</v>
      </c>
    </row>
    <row r="6" spans="3:14" x14ac:dyDescent="0.2">
      <c r="C6" t="s">
        <v>496</v>
      </c>
      <c r="D6" t="s">
        <v>497</v>
      </c>
      <c r="G6" s="581">
        <v>1993</v>
      </c>
      <c r="M6" t="s">
        <v>498</v>
      </c>
      <c r="N6" t="s">
        <v>499</v>
      </c>
    </row>
    <row r="7" spans="3:14" x14ac:dyDescent="0.2">
      <c r="C7" t="s">
        <v>500</v>
      </c>
      <c r="D7" t="s">
        <v>501</v>
      </c>
      <c r="G7" s="581">
        <v>1994</v>
      </c>
      <c r="M7" t="s">
        <v>502</v>
      </c>
      <c r="N7" t="s">
        <v>503</v>
      </c>
    </row>
    <row r="8" spans="3:14" x14ac:dyDescent="0.2">
      <c r="C8" t="s">
        <v>504</v>
      </c>
      <c r="D8" t="s">
        <v>505</v>
      </c>
      <c r="G8" s="581">
        <v>1995</v>
      </c>
      <c r="M8" t="s">
        <v>506</v>
      </c>
      <c r="N8" t="s">
        <v>507</v>
      </c>
    </row>
    <row r="9" spans="3:14" x14ac:dyDescent="0.2">
      <c r="C9" t="s">
        <v>508</v>
      </c>
      <c r="D9" t="s">
        <v>509</v>
      </c>
      <c r="G9" s="581">
        <v>1996</v>
      </c>
      <c r="M9" t="s">
        <v>510</v>
      </c>
      <c r="N9" t="s">
        <v>511</v>
      </c>
    </row>
    <row r="10" spans="3:14" x14ac:dyDescent="0.2">
      <c r="C10" t="s">
        <v>512</v>
      </c>
      <c r="D10" t="s">
        <v>513</v>
      </c>
      <c r="G10" s="581">
        <v>1997</v>
      </c>
      <c r="M10" t="s">
        <v>514</v>
      </c>
      <c r="N10" t="s">
        <v>515</v>
      </c>
    </row>
    <row r="11" spans="3:14" x14ac:dyDescent="0.2">
      <c r="C11" t="s">
        <v>516</v>
      </c>
      <c r="D11" t="s">
        <v>517</v>
      </c>
      <c r="G11" s="581">
        <v>1998</v>
      </c>
    </row>
    <row r="12" spans="3:14" x14ac:dyDescent="0.2">
      <c r="C12" t="s">
        <v>518</v>
      </c>
      <c r="D12" t="s">
        <v>519</v>
      </c>
      <c r="G12" s="581">
        <v>1999</v>
      </c>
    </row>
    <row r="13" spans="3:14" x14ac:dyDescent="0.2">
      <c r="C13" t="s">
        <v>520</v>
      </c>
      <c r="D13" t="s">
        <v>521</v>
      </c>
      <c r="G13" s="581">
        <v>2000</v>
      </c>
    </row>
    <row r="14" spans="3:14" x14ac:dyDescent="0.2">
      <c r="C14" t="s">
        <v>522</v>
      </c>
      <c r="D14" t="s">
        <v>523</v>
      </c>
      <c r="G14" s="581">
        <v>2001</v>
      </c>
    </row>
    <row r="15" spans="3:14" x14ac:dyDescent="0.2">
      <c r="C15" t="s">
        <v>524</v>
      </c>
      <c r="D15" t="s">
        <v>525</v>
      </c>
      <c r="G15" s="581">
        <v>2002</v>
      </c>
    </row>
    <row r="16" spans="3:14" x14ac:dyDescent="0.2">
      <c r="C16" t="s">
        <v>526</v>
      </c>
      <c r="D16" t="s">
        <v>527</v>
      </c>
      <c r="G16" s="581">
        <v>2003</v>
      </c>
    </row>
    <row r="17" spans="3:7" x14ac:dyDescent="0.2">
      <c r="C17" t="s">
        <v>528</v>
      </c>
      <c r="D17" t="s">
        <v>529</v>
      </c>
      <c r="G17" s="581">
        <v>2004</v>
      </c>
    </row>
    <row r="18" spans="3:7" x14ac:dyDescent="0.2">
      <c r="C18" t="s">
        <v>530</v>
      </c>
      <c r="D18" t="s">
        <v>531</v>
      </c>
      <c r="G18" s="581">
        <v>2005</v>
      </c>
    </row>
    <row r="19" spans="3:7" x14ac:dyDescent="0.2">
      <c r="C19" t="s">
        <v>532</v>
      </c>
      <c r="D19" t="s">
        <v>533</v>
      </c>
      <c r="G19" s="581">
        <v>2006</v>
      </c>
    </row>
    <row r="20" spans="3:7" x14ac:dyDescent="0.2">
      <c r="C20" t="s">
        <v>534</v>
      </c>
      <c r="D20" t="s">
        <v>535</v>
      </c>
      <c r="G20" s="581">
        <v>2007</v>
      </c>
    </row>
    <row r="21" spans="3:7" x14ac:dyDescent="0.2">
      <c r="C21" t="s">
        <v>536</v>
      </c>
      <c r="D21" t="s">
        <v>537</v>
      </c>
      <c r="G21" s="581">
        <v>2008</v>
      </c>
    </row>
    <row r="22" spans="3:7" x14ac:dyDescent="0.2">
      <c r="C22" t="s">
        <v>538</v>
      </c>
      <c r="D22" t="s">
        <v>539</v>
      </c>
      <c r="G22" s="581">
        <v>2009</v>
      </c>
    </row>
    <row r="23" spans="3:7" x14ac:dyDescent="0.2">
      <c r="C23" t="s">
        <v>540</v>
      </c>
      <c r="D23" t="s">
        <v>541</v>
      </c>
      <c r="G23" s="581">
        <v>2010</v>
      </c>
    </row>
    <row r="24" spans="3:7" x14ac:dyDescent="0.2">
      <c r="C24" t="s">
        <v>542</v>
      </c>
      <c r="D24" t="s">
        <v>543</v>
      </c>
      <c r="G24" s="581">
        <v>2011</v>
      </c>
    </row>
    <row r="25" spans="3:7" x14ac:dyDescent="0.2">
      <c r="C25" t="s">
        <v>544</v>
      </c>
      <c r="D25" t="s">
        <v>545</v>
      </c>
      <c r="G25" s="581">
        <v>2012</v>
      </c>
    </row>
    <row r="26" spans="3:7" x14ac:dyDescent="0.2">
      <c r="C26" t="s">
        <v>546</v>
      </c>
      <c r="D26" t="s">
        <v>547</v>
      </c>
      <c r="G26" s="581">
        <v>2013</v>
      </c>
    </row>
    <row r="27" spans="3:7" x14ac:dyDescent="0.2">
      <c r="C27" t="s">
        <v>548</v>
      </c>
      <c r="D27" t="s">
        <v>549</v>
      </c>
      <c r="G27" s="581">
        <v>2014</v>
      </c>
    </row>
    <row r="28" spans="3:7" x14ac:dyDescent="0.2">
      <c r="C28" t="s">
        <v>550</v>
      </c>
      <c r="D28" t="s">
        <v>551</v>
      </c>
      <c r="G28" s="581">
        <v>2015</v>
      </c>
    </row>
    <row r="29" spans="3:7" x14ac:dyDescent="0.2">
      <c r="C29" t="s">
        <v>552</v>
      </c>
      <c r="D29" t="s">
        <v>553</v>
      </c>
      <c r="G29" s="581">
        <v>2016</v>
      </c>
    </row>
    <row r="30" spans="3:7" x14ac:dyDescent="0.2">
      <c r="C30" t="s">
        <v>554</v>
      </c>
      <c r="D30" t="s">
        <v>555</v>
      </c>
      <c r="G30" s="581">
        <v>2017</v>
      </c>
    </row>
    <row r="31" spans="3:7" x14ac:dyDescent="0.2">
      <c r="C31" t="s">
        <v>556</v>
      </c>
      <c r="D31" t="s">
        <v>557</v>
      </c>
      <c r="G31" s="581">
        <v>2018</v>
      </c>
    </row>
    <row r="32" spans="3:7" x14ac:dyDescent="0.2">
      <c r="C32" t="s">
        <v>558</v>
      </c>
      <c r="D32" t="s">
        <v>559</v>
      </c>
      <c r="G32" s="581">
        <v>2019</v>
      </c>
    </row>
    <row r="33" spans="3:7" x14ac:dyDescent="0.2">
      <c r="C33" t="s">
        <v>560</v>
      </c>
      <c r="D33" t="s">
        <v>561</v>
      </c>
      <c r="G33" s="581">
        <v>2020</v>
      </c>
    </row>
    <row r="34" spans="3:7" x14ac:dyDescent="0.2">
      <c r="C34" t="s">
        <v>562</v>
      </c>
      <c r="D34" t="s">
        <v>563</v>
      </c>
      <c r="G34" s="581">
        <v>2021</v>
      </c>
    </row>
    <row r="35" spans="3:7" x14ac:dyDescent="0.2">
      <c r="C35" t="s">
        <v>564</v>
      </c>
      <c r="D35" t="s">
        <v>565</v>
      </c>
      <c r="G35" s="581">
        <v>2022</v>
      </c>
    </row>
    <row r="36" spans="3:7" x14ac:dyDescent="0.2">
      <c r="C36" t="s">
        <v>566</v>
      </c>
      <c r="D36" t="s">
        <v>567</v>
      </c>
      <c r="G36" s="581">
        <v>2023</v>
      </c>
    </row>
    <row r="37" spans="3:7" x14ac:dyDescent="0.2">
      <c r="C37" t="s">
        <v>568</v>
      </c>
      <c r="D37" t="s">
        <v>569</v>
      </c>
      <c r="G37" s="581">
        <v>2024</v>
      </c>
    </row>
    <row r="38" spans="3:7" x14ac:dyDescent="0.2">
      <c r="C38" t="s">
        <v>570</v>
      </c>
      <c r="D38" t="s">
        <v>571</v>
      </c>
      <c r="G38" s="581">
        <v>2025</v>
      </c>
    </row>
    <row r="39" spans="3:7" x14ac:dyDescent="0.2">
      <c r="C39" t="s">
        <v>572</v>
      </c>
      <c r="D39" t="s">
        <v>573</v>
      </c>
      <c r="G39" s="581">
        <v>2026</v>
      </c>
    </row>
    <row r="40" spans="3:7" x14ac:dyDescent="0.2">
      <c r="C40" t="s">
        <v>574</v>
      </c>
      <c r="D40" t="s">
        <v>575</v>
      </c>
      <c r="G40" s="581">
        <v>2027</v>
      </c>
    </row>
    <row r="41" spans="3:7" x14ac:dyDescent="0.2">
      <c r="C41" t="s">
        <v>576</v>
      </c>
      <c r="D41" t="s">
        <v>577</v>
      </c>
      <c r="G41" s="581">
        <v>2028</v>
      </c>
    </row>
    <row r="42" spans="3:7" x14ac:dyDescent="0.2">
      <c r="C42" t="s">
        <v>578</v>
      </c>
      <c r="D42" t="s">
        <v>579</v>
      </c>
      <c r="G42" s="581">
        <v>2029</v>
      </c>
    </row>
    <row r="43" spans="3:7" x14ac:dyDescent="0.2">
      <c r="C43" t="s">
        <v>580</v>
      </c>
      <c r="D43" t="s">
        <v>581</v>
      </c>
      <c r="G43" s="581">
        <v>2030</v>
      </c>
    </row>
    <row r="44" spans="3:7" x14ac:dyDescent="0.2">
      <c r="C44" t="s">
        <v>582</v>
      </c>
      <c r="D44" t="s">
        <v>583</v>
      </c>
      <c r="G44" s="581">
        <v>2031</v>
      </c>
    </row>
    <row r="45" spans="3:7" x14ac:dyDescent="0.2">
      <c r="C45" t="s">
        <v>584</v>
      </c>
      <c r="D45" t="s">
        <v>585</v>
      </c>
      <c r="G45" s="581">
        <v>2032</v>
      </c>
    </row>
    <row r="46" spans="3:7" x14ac:dyDescent="0.2">
      <c r="C46" t="s">
        <v>586</v>
      </c>
      <c r="D46" t="s">
        <v>587</v>
      </c>
      <c r="G46" s="581">
        <v>2033</v>
      </c>
    </row>
    <row r="47" spans="3:7" x14ac:dyDescent="0.2">
      <c r="C47" t="s">
        <v>588</v>
      </c>
      <c r="D47" t="s">
        <v>589</v>
      </c>
      <c r="G47" s="581">
        <v>2034</v>
      </c>
    </row>
    <row r="48" spans="3:7" x14ac:dyDescent="0.2">
      <c r="C48" t="s">
        <v>590</v>
      </c>
      <c r="D48" t="s">
        <v>591</v>
      </c>
      <c r="G48" s="581">
        <v>2035</v>
      </c>
    </row>
    <row r="49" spans="3:7" x14ac:dyDescent="0.2">
      <c r="C49" t="s">
        <v>592</v>
      </c>
      <c r="D49" t="s">
        <v>593</v>
      </c>
      <c r="G49" s="581">
        <v>2036</v>
      </c>
    </row>
    <row r="50" spans="3:7" x14ac:dyDescent="0.2">
      <c r="C50" t="s">
        <v>594</v>
      </c>
      <c r="D50" t="s">
        <v>595</v>
      </c>
      <c r="G50" s="581">
        <v>2037</v>
      </c>
    </row>
    <row r="51" spans="3:7" x14ac:dyDescent="0.2">
      <c r="C51" t="s">
        <v>596</v>
      </c>
      <c r="D51" t="s">
        <v>597</v>
      </c>
      <c r="G51" s="581">
        <v>2038</v>
      </c>
    </row>
    <row r="52" spans="3:7" x14ac:dyDescent="0.2">
      <c r="C52" t="s">
        <v>598</v>
      </c>
      <c r="D52" t="s">
        <v>599</v>
      </c>
      <c r="G52" s="581">
        <v>2039</v>
      </c>
    </row>
    <row r="53" spans="3:7" x14ac:dyDescent="0.2">
      <c r="C53" t="s">
        <v>600</v>
      </c>
      <c r="D53" t="s">
        <v>601</v>
      </c>
      <c r="G53" s="581">
        <v>2040</v>
      </c>
    </row>
    <row r="54" spans="3:7" x14ac:dyDescent="0.2">
      <c r="C54" t="s">
        <v>602</v>
      </c>
      <c r="D54" t="s">
        <v>603</v>
      </c>
    </row>
    <row r="55" spans="3:7" x14ac:dyDescent="0.2">
      <c r="C55" t="s">
        <v>604</v>
      </c>
      <c r="D55" t="s">
        <v>605</v>
      </c>
    </row>
    <row r="56" spans="3:7" x14ac:dyDescent="0.2">
      <c r="C56" t="s">
        <v>606</v>
      </c>
      <c r="D56" t="s">
        <v>607</v>
      </c>
    </row>
    <row r="57" spans="3:7" x14ac:dyDescent="0.2">
      <c r="C57" t="s">
        <v>608</v>
      </c>
      <c r="D57" t="s">
        <v>609</v>
      </c>
    </row>
    <row r="58" spans="3:7" x14ac:dyDescent="0.2">
      <c r="C58" t="s">
        <v>610</v>
      </c>
      <c r="D58" t="s">
        <v>611</v>
      </c>
    </row>
    <row r="59" spans="3:7" x14ac:dyDescent="0.2">
      <c r="C59" t="s">
        <v>612</v>
      </c>
      <c r="D59" t="s">
        <v>613</v>
      </c>
    </row>
    <row r="60" spans="3:7" x14ac:dyDescent="0.2">
      <c r="C60" t="s">
        <v>614</v>
      </c>
      <c r="D60" t="s">
        <v>615</v>
      </c>
    </row>
    <row r="61" spans="3:7" x14ac:dyDescent="0.2">
      <c r="C61" t="s">
        <v>616</v>
      </c>
      <c r="D61" t="s">
        <v>617</v>
      </c>
    </row>
    <row r="62" spans="3:7" x14ac:dyDescent="0.2">
      <c r="C62" t="s">
        <v>618</v>
      </c>
      <c r="D62" t="s">
        <v>619</v>
      </c>
    </row>
    <row r="63" spans="3:7" x14ac:dyDescent="0.2">
      <c r="C63" t="s">
        <v>620</v>
      </c>
      <c r="D63" t="s">
        <v>621</v>
      </c>
    </row>
    <row r="64" spans="3:7" x14ac:dyDescent="0.2">
      <c r="C64" t="s">
        <v>622</v>
      </c>
      <c r="D64" t="s">
        <v>623</v>
      </c>
    </row>
    <row r="65" spans="3:4" x14ac:dyDescent="0.2">
      <c r="C65" t="s">
        <v>624</v>
      </c>
      <c r="D65" t="s">
        <v>625</v>
      </c>
    </row>
    <row r="66" spans="3:4" x14ac:dyDescent="0.2">
      <c r="C66" t="s">
        <v>626</v>
      </c>
      <c r="D66" t="s">
        <v>627</v>
      </c>
    </row>
    <row r="67" spans="3:4" x14ac:dyDescent="0.2">
      <c r="C67" t="s">
        <v>628</v>
      </c>
      <c r="D67" t="s">
        <v>629</v>
      </c>
    </row>
    <row r="68" spans="3:4" x14ac:dyDescent="0.2">
      <c r="C68" t="s">
        <v>630</v>
      </c>
      <c r="D68" t="s">
        <v>631</v>
      </c>
    </row>
    <row r="69" spans="3:4" x14ac:dyDescent="0.2">
      <c r="C69" t="s">
        <v>632</v>
      </c>
      <c r="D69" t="s">
        <v>633</v>
      </c>
    </row>
    <row r="70" spans="3:4" x14ac:dyDescent="0.2">
      <c r="C70" t="s">
        <v>634</v>
      </c>
      <c r="D70" t="s">
        <v>635</v>
      </c>
    </row>
  </sheetData>
  <customSheetViews>
    <customSheetView guid="{F4F80A2D-18C8-4FE7-82F4-0BDA4E4545A4}" scale="115" topLeftCell="A18">
      <selection activeCell="G3" sqref="G3:G53"/>
      <pageMargins left="0" right="0" top="0" bottom="0" header="0" footer="0"/>
      <pageSetup paperSize="9" orientation="portrait" r:id="rId1"/>
    </customSheetView>
  </customSheetView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1988E-CD07-47B3-872F-14291D55FBBB}">
  <sheetPr>
    <tabColor rgb="FF92D050"/>
  </sheetPr>
  <dimension ref="A1:XFD65"/>
  <sheetViews>
    <sheetView topLeftCell="A10" zoomScaleNormal="100" workbookViewId="0">
      <selection activeCell="B12" sqref="B12:E12"/>
    </sheetView>
  </sheetViews>
  <sheetFormatPr defaultRowHeight="12.75" x14ac:dyDescent="0.2"/>
  <cols>
    <col min="2" max="2" width="39" customWidth="1"/>
    <col min="3" max="3" width="40" customWidth="1"/>
    <col min="7" max="20" width="9.140625" style="1"/>
  </cols>
  <sheetData>
    <row r="1" spans="1:22" s="8" customFormat="1" ht="13.5" thickBot="1" x14ac:dyDescent="0.25">
      <c r="B1" s="1363"/>
      <c r="C1" s="1363"/>
      <c r="D1" s="1363"/>
      <c r="E1" s="1363"/>
      <c r="G1" s="288"/>
      <c r="H1" s="288"/>
      <c r="I1" s="288"/>
      <c r="J1" s="288"/>
      <c r="K1" s="288"/>
      <c r="L1" s="288"/>
      <c r="M1" s="288"/>
      <c r="N1" s="288"/>
      <c r="O1" s="288"/>
      <c r="P1" s="288"/>
      <c r="Q1" s="288"/>
      <c r="R1" s="288"/>
      <c r="S1" s="288"/>
      <c r="T1" s="288"/>
    </row>
    <row r="2" spans="1:22" s="8" customFormat="1" ht="16.899999999999999" customHeight="1" x14ac:dyDescent="0.2">
      <c r="A2" s="186"/>
      <c r="B2" s="538" t="s">
        <v>3</v>
      </c>
      <c r="C2" s="1118" t="str">
        <f>""&amp;'General Instructions'!I5</f>
        <v/>
      </c>
      <c r="D2" s="1085"/>
      <c r="E2" s="1078"/>
      <c r="G2" s="288"/>
      <c r="H2" s="288"/>
      <c r="I2" s="288"/>
      <c r="J2" s="288"/>
      <c r="K2" s="288"/>
      <c r="L2" s="288"/>
      <c r="M2" s="288"/>
      <c r="N2" s="288"/>
      <c r="O2" s="288"/>
      <c r="P2" s="288"/>
      <c r="Q2" s="288"/>
      <c r="R2" s="288"/>
      <c r="S2" s="288"/>
      <c r="T2" s="288"/>
    </row>
    <row r="3" spans="1:22" s="8" customFormat="1" ht="16.899999999999999" customHeight="1" x14ac:dyDescent="0.2">
      <c r="A3" s="186"/>
      <c r="B3" s="543" t="s">
        <v>6</v>
      </c>
      <c r="C3" s="532" t="str">
        <f>""&amp;'General Instructions'!I6</f>
        <v/>
      </c>
      <c r="D3" s="225"/>
      <c r="E3" s="609"/>
      <c r="G3" s="288"/>
      <c r="H3" s="288"/>
      <c r="I3" s="288"/>
      <c r="J3" s="288"/>
      <c r="K3" s="288"/>
      <c r="L3" s="288"/>
      <c r="M3" s="288"/>
      <c r="N3" s="288"/>
      <c r="O3" s="288"/>
      <c r="P3" s="288"/>
      <c r="Q3" s="288"/>
      <c r="R3" s="288"/>
      <c r="S3" s="288"/>
      <c r="T3" s="288"/>
    </row>
    <row r="4" spans="1:22" s="8" customFormat="1" ht="16.899999999999999" customHeight="1" thickBot="1" x14ac:dyDescent="0.25">
      <c r="A4" s="186"/>
      <c r="B4" s="217" t="s">
        <v>9</v>
      </c>
      <c r="C4" s="220" t="str">
        <f>""&amp;'General Instructions'!I7</f>
        <v/>
      </c>
      <c r="D4" s="698"/>
      <c r="E4" s="222"/>
      <c r="G4" s="288"/>
      <c r="H4" s="288"/>
      <c r="I4" s="288"/>
      <c r="J4" s="288"/>
      <c r="K4" s="288"/>
      <c r="L4" s="288"/>
      <c r="M4" s="288"/>
      <c r="N4" s="288"/>
      <c r="O4" s="288"/>
      <c r="P4" s="288"/>
      <c r="Q4" s="288"/>
      <c r="R4" s="288"/>
      <c r="S4" s="288"/>
      <c r="T4" s="288"/>
    </row>
    <row r="5" spans="1:22" s="8" customFormat="1" ht="14.45" customHeight="1" x14ac:dyDescent="0.2">
      <c r="B5" s="1384"/>
      <c r="C5" s="1384"/>
      <c r="D5" s="1384"/>
      <c r="E5" s="1384"/>
      <c r="G5" s="288"/>
      <c r="H5" s="288"/>
      <c r="I5" s="288"/>
      <c r="J5" s="288"/>
      <c r="K5" s="288"/>
      <c r="L5" s="288"/>
      <c r="M5" s="288"/>
      <c r="N5" s="288"/>
      <c r="O5" s="288"/>
      <c r="P5" s="288"/>
      <c r="Q5" s="288"/>
      <c r="R5" s="288"/>
      <c r="S5" s="288"/>
      <c r="T5" s="288"/>
    </row>
    <row r="6" spans="1:22" s="8" customFormat="1" ht="31.15" customHeight="1" x14ac:dyDescent="0.2">
      <c r="B6" s="1359" t="s">
        <v>636</v>
      </c>
      <c r="C6" s="1359"/>
      <c r="D6" s="1359"/>
      <c r="E6" s="1359"/>
      <c r="G6" s="798"/>
      <c r="H6" s="288"/>
      <c r="I6" s="288"/>
      <c r="J6" s="288"/>
      <c r="K6" s="288"/>
      <c r="L6" s="288"/>
      <c r="M6" s="288"/>
      <c r="N6" s="288"/>
      <c r="O6" s="288"/>
      <c r="P6" s="288"/>
      <c r="Q6" s="288"/>
      <c r="R6" s="288"/>
      <c r="S6" s="288"/>
      <c r="T6" s="288"/>
    </row>
    <row r="7" spans="1:22" s="8" customFormat="1" ht="14.45" customHeight="1" x14ac:dyDescent="0.2">
      <c r="B7" s="9"/>
      <c r="C7" s="9"/>
      <c r="D7" s="9"/>
      <c r="E7" s="9"/>
      <c r="G7" s="799"/>
      <c r="H7" s="288"/>
      <c r="I7" s="288"/>
      <c r="J7" s="288"/>
      <c r="K7" s="288"/>
      <c r="L7" s="288"/>
      <c r="M7" s="288"/>
      <c r="N7" s="288"/>
      <c r="O7" s="288"/>
      <c r="P7" s="288"/>
      <c r="Q7" s="288"/>
      <c r="R7" s="288"/>
      <c r="S7" s="288"/>
      <c r="T7" s="288"/>
    </row>
    <row r="8" spans="1:22" s="8" customFormat="1" ht="93.75" customHeight="1" x14ac:dyDescent="0.2">
      <c r="B8" s="1366" t="s">
        <v>637</v>
      </c>
      <c r="C8" s="1366"/>
      <c r="D8" s="1366"/>
      <c r="E8" s="1366"/>
      <c r="G8" s="1381"/>
      <c r="H8" s="1381"/>
      <c r="I8" s="1381"/>
      <c r="J8" s="1381"/>
      <c r="K8" s="1381"/>
      <c r="L8" s="1381"/>
      <c r="M8" s="1381"/>
      <c r="N8" s="1381"/>
      <c r="O8" s="1381"/>
      <c r="P8" s="1381"/>
      <c r="Q8" s="1381"/>
      <c r="R8" s="1381"/>
      <c r="S8" s="1381"/>
      <c r="T8" s="1381"/>
      <c r="U8" s="1381"/>
      <c r="V8" s="1381"/>
    </row>
    <row r="9" spans="1:22" s="8" customFormat="1" ht="65.25" customHeight="1" x14ac:dyDescent="0.2">
      <c r="B9" s="1361" t="s">
        <v>638</v>
      </c>
      <c r="C9" s="1361"/>
      <c r="D9" s="1361"/>
      <c r="E9" s="1361"/>
      <c r="G9" s="799"/>
      <c r="H9" s="288"/>
      <c r="I9" s="288"/>
      <c r="J9" s="288"/>
      <c r="K9" s="288"/>
      <c r="L9" s="288"/>
      <c r="M9" s="288"/>
      <c r="N9" s="288"/>
      <c r="O9" s="288"/>
      <c r="P9" s="288"/>
      <c r="Q9" s="288"/>
      <c r="R9" s="288"/>
      <c r="S9" s="288"/>
      <c r="T9" s="288"/>
    </row>
    <row r="10" spans="1:22" s="8" customFormat="1" ht="74.25" customHeight="1" x14ac:dyDescent="0.2">
      <c r="B10" s="1361" t="s">
        <v>639</v>
      </c>
      <c r="C10" s="1361"/>
      <c r="D10" s="1361"/>
      <c r="E10" s="1361"/>
      <c r="G10" s="288"/>
      <c r="H10" s="288"/>
      <c r="I10" s="288"/>
      <c r="J10" s="288"/>
      <c r="K10" s="288"/>
      <c r="L10" s="288"/>
      <c r="M10" s="288"/>
      <c r="N10" s="288"/>
      <c r="O10" s="288"/>
      <c r="P10" s="288"/>
      <c r="Q10" s="288"/>
      <c r="R10" s="288"/>
      <c r="S10" s="288"/>
      <c r="T10" s="288"/>
    </row>
    <row r="11" spans="1:22" s="8" customFormat="1" ht="82.5" customHeight="1" x14ac:dyDescent="0.2">
      <c r="B11" s="1383" t="s">
        <v>796</v>
      </c>
      <c r="C11" s="1383"/>
      <c r="D11" s="1383"/>
      <c r="E11" s="1383"/>
      <c r="G11" s="799"/>
      <c r="H11" s="288"/>
      <c r="I11" s="288"/>
      <c r="J11" s="288"/>
      <c r="K11" s="288"/>
      <c r="L11" s="288"/>
      <c r="M11" s="288"/>
      <c r="N11" s="288"/>
      <c r="O11" s="800"/>
      <c r="P11" s="288"/>
      <c r="Q11" s="288"/>
      <c r="R11" s="288"/>
      <c r="S11" s="288"/>
      <c r="T11" s="288"/>
    </row>
    <row r="12" spans="1:22" s="8" customFormat="1" ht="80.25" customHeight="1" x14ac:dyDescent="0.2">
      <c r="B12" s="1370" t="s">
        <v>640</v>
      </c>
      <c r="C12" s="1370"/>
      <c r="D12" s="1370"/>
      <c r="E12" s="1370"/>
      <c r="G12" s="288"/>
      <c r="H12" s="288"/>
      <c r="I12" s="288"/>
      <c r="J12" s="288"/>
      <c r="K12" s="288"/>
      <c r="L12" s="288"/>
      <c r="M12" s="288"/>
      <c r="N12" s="288"/>
      <c r="O12" s="288"/>
      <c r="P12" s="288"/>
      <c r="Q12" s="288"/>
      <c r="R12" s="288"/>
      <c r="S12" s="288"/>
      <c r="T12" s="288"/>
    </row>
    <row r="13" spans="1:22" s="8" customFormat="1" ht="9.75" customHeight="1" x14ac:dyDescent="0.2">
      <c r="B13" s="1360"/>
      <c r="C13" s="1360"/>
      <c r="D13" s="1360"/>
      <c r="E13" s="1360"/>
      <c r="G13" s="288"/>
      <c r="H13" s="288"/>
      <c r="I13" s="288"/>
      <c r="J13" s="288"/>
      <c r="K13" s="288"/>
      <c r="L13" s="288"/>
      <c r="M13" s="288"/>
      <c r="N13" s="288"/>
      <c r="O13" s="288"/>
      <c r="P13" s="288"/>
      <c r="Q13" s="288"/>
      <c r="R13" s="288"/>
      <c r="S13" s="288"/>
      <c r="T13" s="288"/>
    </row>
    <row r="14" spans="1:22" s="8" customFormat="1" ht="75" customHeight="1" x14ac:dyDescent="0.2">
      <c r="B14" s="1360" t="s">
        <v>641</v>
      </c>
      <c r="C14" s="1360"/>
      <c r="D14" s="1360"/>
      <c r="E14" s="1360"/>
      <c r="G14" s="799"/>
      <c r="H14" s="288"/>
      <c r="I14" s="288"/>
      <c r="J14" s="288"/>
      <c r="K14" s="288"/>
      <c r="L14" s="288"/>
      <c r="M14" s="288"/>
      <c r="N14" s="288"/>
      <c r="O14" s="288"/>
      <c r="P14" s="288"/>
      <c r="Q14" s="288"/>
      <c r="R14" s="288"/>
      <c r="S14" s="288"/>
      <c r="T14" s="288"/>
    </row>
    <row r="15" spans="1:22" s="8" customFormat="1" ht="75" customHeight="1" x14ac:dyDescent="0.2">
      <c r="B15" s="1360" t="s">
        <v>642</v>
      </c>
      <c r="C15" s="1360"/>
      <c r="D15" s="1360"/>
      <c r="E15" s="1360"/>
      <c r="G15" s="799"/>
      <c r="H15" s="288"/>
      <c r="I15" s="288"/>
      <c r="J15" s="288"/>
      <c r="K15" s="288"/>
      <c r="L15" s="288"/>
      <c r="M15" s="288"/>
      <c r="N15" s="288"/>
      <c r="O15" s="288"/>
      <c r="P15" s="288"/>
      <c r="Q15" s="288"/>
      <c r="R15" s="288"/>
      <c r="S15" s="288"/>
      <c r="T15" s="288"/>
    </row>
    <row r="16" spans="1:22" s="8" customFormat="1" ht="65.25" customHeight="1" x14ac:dyDescent="0.2">
      <c r="B16" s="1382" t="s">
        <v>795</v>
      </c>
      <c r="C16" s="1382"/>
      <c r="D16" s="1382"/>
      <c r="E16" s="1382"/>
      <c r="G16" s="288"/>
      <c r="H16" s="288"/>
      <c r="I16" s="288"/>
      <c r="J16" s="288"/>
      <c r="K16" s="288"/>
      <c r="L16" s="288"/>
      <c r="M16" s="288"/>
      <c r="N16" s="288"/>
      <c r="O16" s="288"/>
      <c r="P16" s="288"/>
      <c r="Q16" s="288"/>
      <c r="R16" s="288"/>
      <c r="S16" s="288"/>
      <c r="T16" s="288"/>
    </row>
    <row r="17" spans="1:16384" s="8" customFormat="1" ht="75" customHeight="1" x14ac:dyDescent="0.2">
      <c r="B17" s="1369" t="s">
        <v>643</v>
      </c>
      <c r="C17" s="1369"/>
      <c r="D17" s="1369"/>
      <c r="E17" s="1369"/>
      <c r="G17" s="799"/>
      <c r="H17" s="288"/>
      <c r="I17" s="288"/>
      <c r="J17" s="288"/>
      <c r="K17" s="288"/>
      <c r="L17" s="288"/>
      <c r="M17" s="288"/>
      <c r="N17" s="288"/>
      <c r="O17" s="288"/>
      <c r="P17" s="288"/>
      <c r="Q17" s="288"/>
      <c r="R17" s="288"/>
      <c r="S17" s="288"/>
      <c r="T17" s="288"/>
    </row>
    <row r="18" spans="1:16384" ht="14.25" x14ac:dyDescent="0.2">
      <c r="A18" s="1370"/>
      <c r="B18" s="1370"/>
      <c r="C18" s="1370"/>
      <c r="D18" s="1370"/>
      <c r="E18" s="1370"/>
      <c r="F18" s="1370"/>
      <c r="G18" s="1370"/>
      <c r="H18" s="1370"/>
      <c r="I18" s="1385"/>
      <c r="J18" s="1385"/>
      <c r="K18" s="1385"/>
      <c r="L18" s="1385"/>
      <c r="M18" s="1385"/>
      <c r="N18" s="1385"/>
      <c r="O18" s="1385"/>
      <c r="P18" s="1385"/>
      <c r="Q18" s="1385"/>
      <c r="R18" s="1385"/>
      <c r="S18" s="1385"/>
      <c r="T18" s="1385"/>
      <c r="U18" s="1370"/>
      <c r="V18" s="1370"/>
      <c r="W18" s="1370"/>
      <c r="X18" s="1370"/>
      <c r="Y18" s="1370"/>
      <c r="Z18" s="1370"/>
      <c r="AA18" s="1370"/>
      <c r="AB18" s="1370"/>
      <c r="AC18" s="1370"/>
      <c r="AD18" s="1370"/>
      <c r="AE18" s="1370"/>
      <c r="AF18" s="1370"/>
      <c r="AG18" s="1370"/>
      <c r="AH18" s="1370"/>
      <c r="AI18" s="1370"/>
      <c r="AJ18" s="1370"/>
      <c r="AK18" s="1370"/>
      <c r="AL18" s="1370"/>
      <c r="AM18" s="1370"/>
      <c r="AN18" s="1370"/>
      <c r="AO18" s="1370"/>
      <c r="AP18" s="1370"/>
      <c r="AQ18" s="1370"/>
      <c r="AR18" s="1370"/>
      <c r="AS18" s="1370"/>
      <c r="AT18" s="1370"/>
      <c r="AU18" s="1370"/>
      <c r="AV18" s="1370"/>
      <c r="AW18" s="1370"/>
      <c r="AX18" s="1370"/>
      <c r="AY18" s="1370"/>
      <c r="AZ18" s="1370"/>
      <c r="BA18" s="1370"/>
      <c r="BB18" s="1370"/>
      <c r="BC18" s="1370"/>
      <c r="BD18" s="1370"/>
      <c r="BE18" s="1370"/>
      <c r="BF18" s="1370"/>
      <c r="BG18" s="1370"/>
      <c r="BH18" s="1370"/>
      <c r="BI18" s="1370"/>
      <c r="BJ18" s="1370"/>
      <c r="BK18" s="1370"/>
      <c r="BL18" s="1370"/>
      <c r="BM18" s="1370"/>
      <c r="BN18" s="1370"/>
      <c r="BO18" s="1370"/>
      <c r="BP18" s="1370"/>
      <c r="BQ18" s="1370"/>
      <c r="BR18" s="1370"/>
      <c r="BS18" s="1370"/>
      <c r="BT18" s="1370"/>
      <c r="BU18" s="1370"/>
      <c r="BV18" s="1370"/>
      <c r="BW18" s="1370"/>
      <c r="BX18" s="1370"/>
      <c r="BY18" s="1370"/>
      <c r="BZ18" s="1370"/>
      <c r="CA18" s="1370"/>
      <c r="CB18" s="1370"/>
      <c r="CC18" s="1370"/>
      <c r="CD18" s="1370"/>
      <c r="CE18" s="1370"/>
      <c r="CF18" s="1370"/>
      <c r="CG18" s="1370"/>
      <c r="CH18" s="1370"/>
      <c r="CI18" s="1370"/>
      <c r="CJ18" s="1370"/>
      <c r="CK18" s="1370"/>
      <c r="CL18" s="1370"/>
      <c r="CM18" s="1370"/>
      <c r="CN18" s="1370"/>
      <c r="CO18" s="1370"/>
      <c r="CP18" s="1370"/>
      <c r="CQ18" s="1370"/>
      <c r="CR18" s="1370"/>
      <c r="CS18" s="1370"/>
      <c r="CT18" s="1370"/>
      <c r="CU18" s="1370"/>
      <c r="CV18" s="1370"/>
      <c r="CW18" s="1370"/>
      <c r="CX18" s="1370"/>
      <c r="CY18" s="1370"/>
      <c r="CZ18" s="1370"/>
      <c r="DA18" s="1370"/>
      <c r="DB18" s="1370"/>
      <c r="DC18" s="1370"/>
      <c r="DD18" s="1370"/>
      <c r="DE18" s="1370"/>
      <c r="DF18" s="1370"/>
      <c r="DG18" s="1370"/>
      <c r="DH18" s="1370"/>
      <c r="DI18" s="1370"/>
      <c r="DJ18" s="1370"/>
      <c r="DK18" s="1370"/>
      <c r="DL18" s="1370"/>
      <c r="DM18" s="1370"/>
      <c r="DN18" s="1370"/>
      <c r="DO18" s="1370"/>
      <c r="DP18" s="1370"/>
      <c r="DQ18" s="1370"/>
      <c r="DR18" s="1370"/>
      <c r="DS18" s="1370"/>
      <c r="DT18" s="1370"/>
      <c r="DU18" s="1370"/>
      <c r="DV18" s="1370"/>
      <c r="DW18" s="1370"/>
      <c r="DX18" s="1370"/>
      <c r="DY18" s="1370"/>
      <c r="DZ18" s="1370"/>
      <c r="EA18" s="1370"/>
      <c r="EB18" s="1370"/>
      <c r="EC18" s="1370"/>
      <c r="ED18" s="1370"/>
      <c r="EE18" s="1370"/>
      <c r="EF18" s="1370"/>
      <c r="EG18" s="1370"/>
      <c r="EH18" s="1370"/>
      <c r="EI18" s="1370"/>
      <c r="EJ18" s="1370"/>
      <c r="EK18" s="1370"/>
      <c r="EL18" s="1370"/>
      <c r="EM18" s="1370"/>
      <c r="EN18" s="1370"/>
      <c r="EO18" s="1370"/>
      <c r="EP18" s="1370"/>
      <c r="EQ18" s="1370"/>
      <c r="ER18" s="1370"/>
      <c r="ES18" s="1370"/>
      <c r="ET18" s="1370"/>
      <c r="EU18" s="1370"/>
      <c r="EV18" s="1370"/>
      <c r="EW18" s="1370"/>
      <c r="EX18" s="1370"/>
      <c r="EY18" s="1370"/>
      <c r="EZ18" s="1370"/>
      <c r="FA18" s="1370"/>
      <c r="FB18" s="1370"/>
      <c r="FC18" s="1370"/>
      <c r="FD18" s="1370"/>
      <c r="FE18" s="1370"/>
      <c r="FF18" s="1370"/>
      <c r="FG18" s="1370"/>
      <c r="FH18" s="1370"/>
      <c r="FI18" s="1370"/>
      <c r="FJ18" s="1370"/>
      <c r="FK18" s="1370"/>
      <c r="FL18" s="1370"/>
      <c r="FM18" s="1370"/>
      <c r="FN18" s="1370"/>
      <c r="FO18" s="1370"/>
      <c r="FP18" s="1370"/>
      <c r="FQ18" s="1370"/>
      <c r="FR18" s="1370"/>
      <c r="FS18" s="1370"/>
      <c r="FT18" s="1370"/>
      <c r="FU18" s="1370"/>
      <c r="FV18" s="1370"/>
      <c r="FW18" s="1370"/>
      <c r="FX18" s="1370"/>
      <c r="FY18" s="1370"/>
      <c r="FZ18" s="1370"/>
      <c r="GA18" s="1370"/>
      <c r="GB18" s="1370"/>
      <c r="GC18" s="1370"/>
      <c r="GD18" s="1370"/>
      <c r="GE18" s="1370"/>
      <c r="GF18" s="1370"/>
      <c r="GG18" s="1370"/>
      <c r="GH18" s="1370"/>
      <c r="GI18" s="1370"/>
      <c r="GJ18" s="1370"/>
      <c r="GK18" s="1370"/>
      <c r="GL18" s="1370"/>
      <c r="GM18" s="1370"/>
      <c r="GN18" s="1370"/>
      <c r="GO18" s="1370"/>
      <c r="GP18" s="1370"/>
      <c r="GQ18" s="1370"/>
      <c r="GR18" s="1370"/>
      <c r="GS18" s="1370"/>
      <c r="GT18" s="1370"/>
      <c r="GU18" s="1370"/>
      <c r="GV18" s="1370"/>
      <c r="GW18" s="1370"/>
      <c r="GX18" s="1370"/>
      <c r="GY18" s="1370"/>
      <c r="GZ18" s="1370"/>
      <c r="HA18" s="1370"/>
      <c r="HB18" s="1370"/>
      <c r="HC18" s="1370"/>
      <c r="HD18" s="1370"/>
      <c r="HE18" s="1370"/>
      <c r="HF18" s="1370"/>
      <c r="HG18" s="1370"/>
      <c r="HH18" s="1370"/>
      <c r="HI18" s="1370"/>
      <c r="HJ18" s="1370"/>
      <c r="HK18" s="1370"/>
      <c r="HL18" s="1370"/>
      <c r="HM18" s="1370"/>
      <c r="HN18" s="1370"/>
      <c r="HO18" s="1370"/>
      <c r="HP18" s="1370"/>
      <c r="HQ18" s="1370"/>
      <c r="HR18" s="1370"/>
      <c r="HS18" s="1370"/>
      <c r="HT18" s="1370"/>
      <c r="HU18" s="1370"/>
      <c r="HV18" s="1370"/>
      <c r="HW18" s="1370"/>
      <c r="HX18" s="1370"/>
      <c r="HY18" s="1370"/>
      <c r="HZ18" s="1370"/>
      <c r="IA18" s="1370"/>
      <c r="IB18" s="1370"/>
      <c r="IC18" s="1370"/>
      <c r="ID18" s="1370"/>
      <c r="IE18" s="1370"/>
      <c r="IF18" s="1370"/>
      <c r="IG18" s="1370"/>
      <c r="IH18" s="1370"/>
      <c r="II18" s="1370"/>
      <c r="IJ18" s="1370"/>
      <c r="IK18" s="1370"/>
      <c r="IL18" s="1370"/>
      <c r="IM18" s="1370"/>
      <c r="IN18" s="1370"/>
      <c r="IO18" s="1370"/>
      <c r="IP18" s="1370"/>
      <c r="IQ18" s="1370"/>
      <c r="IR18" s="1370"/>
      <c r="IS18" s="1370"/>
      <c r="IT18" s="1370"/>
      <c r="IU18" s="1370"/>
      <c r="IV18" s="1370"/>
      <c r="IW18" s="1370"/>
      <c r="IX18" s="1370"/>
      <c r="IY18" s="1370"/>
      <c r="IZ18" s="1370"/>
      <c r="JA18" s="1370"/>
      <c r="JB18" s="1370"/>
      <c r="JC18" s="1370"/>
      <c r="JD18" s="1370"/>
      <c r="JE18" s="1370"/>
      <c r="JF18" s="1370"/>
      <c r="JG18" s="1370"/>
      <c r="JH18" s="1370"/>
      <c r="JI18" s="1370"/>
      <c r="JJ18" s="1370"/>
      <c r="JK18" s="1370"/>
      <c r="JL18" s="1370"/>
      <c r="JM18" s="1370"/>
      <c r="JN18" s="1370"/>
      <c r="JO18" s="1370"/>
      <c r="JP18" s="1370"/>
      <c r="JQ18" s="1370"/>
      <c r="JR18" s="1370"/>
      <c r="JS18" s="1370"/>
      <c r="JT18" s="1370"/>
      <c r="JU18" s="1370"/>
      <c r="JV18" s="1370"/>
      <c r="JW18" s="1370"/>
      <c r="JX18" s="1370"/>
      <c r="JY18" s="1370"/>
      <c r="JZ18" s="1370"/>
      <c r="KA18" s="1370"/>
      <c r="KB18" s="1370"/>
      <c r="KC18" s="1370"/>
      <c r="KD18" s="1370"/>
      <c r="KE18" s="1370"/>
      <c r="KF18" s="1370"/>
      <c r="KG18" s="1370"/>
      <c r="KH18" s="1370"/>
      <c r="KI18" s="1370"/>
      <c r="KJ18" s="1370"/>
      <c r="KK18" s="1370"/>
      <c r="KL18" s="1370"/>
      <c r="KM18" s="1370"/>
      <c r="KN18" s="1370"/>
      <c r="KO18" s="1370"/>
      <c r="KP18" s="1370"/>
      <c r="KQ18" s="1370"/>
      <c r="KR18" s="1370"/>
      <c r="KS18" s="1370"/>
      <c r="KT18" s="1370"/>
      <c r="KU18" s="1370"/>
      <c r="KV18" s="1370"/>
      <c r="KW18" s="1370"/>
      <c r="KX18" s="1370"/>
      <c r="KY18" s="1370"/>
      <c r="KZ18" s="1370"/>
      <c r="LA18" s="1370"/>
      <c r="LB18" s="1370"/>
      <c r="LC18" s="1370"/>
      <c r="LD18" s="1370"/>
      <c r="LE18" s="1370"/>
      <c r="LF18" s="1370"/>
      <c r="LG18" s="1370"/>
      <c r="LH18" s="1370"/>
      <c r="LI18" s="1370"/>
      <c r="LJ18" s="1370"/>
      <c r="LK18" s="1370"/>
      <c r="LL18" s="1370"/>
      <c r="LM18" s="1370"/>
      <c r="LN18" s="1370"/>
      <c r="LO18" s="1370"/>
      <c r="LP18" s="1370"/>
      <c r="LQ18" s="1370"/>
      <c r="LR18" s="1370"/>
      <c r="LS18" s="1370"/>
      <c r="LT18" s="1370"/>
      <c r="LU18" s="1370"/>
      <c r="LV18" s="1370"/>
      <c r="LW18" s="1370"/>
      <c r="LX18" s="1370"/>
      <c r="LY18" s="1370"/>
      <c r="LZ18" s="1370"/>
      <c r="MA18" s="1370"/>
      <c r="MB18" s="1370"/>
      <c r="MC18" s="1370"/>
      <c r="MD18" s="1370"/>
      <c r="ME18" s="1370"/>
      <c r="MF18" s="1370"/>
      <c r="MG18" s="1370"/>
      <c r="MH18" s="1370"/>
      <c r="MI18" s="1370"/>
      <c r="MJ18" s="1370"/>
      <c r="MK18" s="1370"/>
      <c r="ML18" s="1370"/>
      <c r="MM18" s="1370"/>
      <c r="MN18" s="1370"/>
      <c r="MO18" s="1370"/>
      <c r="MP18" s="1370"/>
      <c r="MQ18" s="1370"/>
      <c r="MR18" s="1370"/>
      <c r="MS18" s="1370"/>
      <c r="MT18" s="1370"/>
      <c r="MU18" s="1370"/>
      <c r="MV18" s="1370"/>
      <c r="MW18" s="1370"/>
      <c r="MX18" s="1370"/>
      <c r="MY18" s="1370"/>
      <c r="MZ18" s="1370"/>
      <c r="NA18" s="1370"/>
      <c r="NB18" s="1370"/>
      <c r="NC18" s="1370"/>
      <c r="ND18" s="1370"/>
      <c r="NE18" s="1370"/>
      <c r="NF18" s="1370"/>
      <c r="NG18" s="1370"/>
      <c r="NH18" s="1370"/>
      <c r="NI18" s="1370"/>
      <c r="NJ18" s="1370"/>
      <c r="NK18" s="1370"/>
      <c r="NL18" s="1370"/>
      <c r="NM18" s="1370"/>
      <c r="NN18" s="1370"/>
      <c r="NO18" s="1370"/>
      <c r="NP18" s="1370"/>
      <c r="NQ18" s="1370"/>
      <c r="NR18" s="1370"/>
      <c r="NS18" s="1370"/>
      <c r="NT18" s="1370"/>
      <c r="NU18" s="1370"/>
      <c r="NV18" s="1370"/>
      <c r="NW18" s="1370"/>
      <c r="NX18" s="1370"/>
      <c r="NY18" s="1370"/>
      <c r="NZ18" s="1370"/>
      <c r="OA18" s="1370"/>
      <c r="OB18" s="1370"/>
      <c r="OC18" s="1370"/>
      <c r="OD18" s="1370"/>
      <c r="OE18" s="1370"/>
      <c r="OF18" s="1370"/>
      <c r="OG18" s="1370"/>
      <c r="OH18" s="1370"/>
      <c r="OI18" s="1370"/>
      <c r="OJ18" s="1370"/>
      <c r="OK18" s="1370"/>
      <c r="OL18" s="1370"/>
      <c r="OM18" s="1370"/>
      <c r="ON18" s="1370"/>
      <c r="OO18" s="1370"/>
      <c r="OP18" s="1370"/>
      <c r="OQ18" s="1370"/>
      <c r="OR18" s="1370"/>
      <c r="OS18" s="1370"/>
      <c r="OT18" s="1370"/>
      <c r="OU18" s="1370"/>
      <c r="OV18" s="1370"/>
      <c r="OW18" s="1370"/>
      <c r="OX18" s="1370"/>
      <c r="OY18" s="1370"/>
      <c r="OZ18" s="1370"/>
      <c r="PA18" s="1370"/>
      <c r="PB18" s="1370"/>
      <c r="PC18" s="1370"/>
      <c r="PD18" s="1370"/>
      <c r="PE18" s="1370"/>
      <c r="PF18" s="1370"/>
      <c r="PG18" s="1370"/>
      <c r="PH18" s="1370"/>
      <c r="PI18" s="1370"/>
      <c r="PJ18" s="1370"/>
      <c r="PK18" s="1370"/>
      <c r="PL18" s="1370"/>
      <c r="PM18" s="1370"/>
      <c r="PN18" s="1370"/>
      <c r="PO18" s="1370"/>
      <c r="PP18" s="1370"/>
      <c r="PQ18" s="1370"/>
      <c r="PR18" s="1370"/>
      <c r="PS18" s="1370"/>
      <c r="PT18" s="1370"/>
      <c r="PU18" s="1370"/>
      <c r="PV18" s="1370"/>
      <c r="PW18" s="1370"/>
      <c r="PX18" s="1370"/>
      <c r="PY18" s="1370"/>
      <c r="PZ18" s="1370"/>
      <c r="QA18" s="1370"/>
      <c r="QB18" s="1370"/>
      <c r="QC18" s="1370"/>
      <c r="QD18" s="1370"/>
      <c r="QE18" s="1370"/>
      <c r="QF18" s="1370"/>
      <c r="QG18" s="1370"/>
      <c r="QH18" s="1370"/>
      <c r="QI18" s="1370"/>
      <c r="QJ18" s="1370"/>
      <c r="QK18" s="1370"/>
      <c r="QL18" s="1370"/>
      <c r="QM18" s="1370"/>
      <c r="QN18" s="1370"/>
      <c r="QO18" s="1370"/>
      <c r="QP18" s="1370"/>
      <c r="QQ18" s="1370"/>
      <c r="QR18" s="1370"/>
      <c r="QS18" s="1370"/>
      <c r="QT18" s="1370"/>
      <c r="QU18" s="1370"/>
      <c r="QV18" s="1370"/>
      <c r="QW18" s="1370"/>
      <c r="QX18" s="1370"/>
      <c r="QY18" s="1370"/>
      <c r="QZ18" s="1370"/>
      <c r="RA18" s="1370"/>
      <c r="RB18" s="1370"/>
      <c r="RC18" s="1370"/>
      <c r="RD18" s="1370"/>
      <c r="RE18" s="1370"/>
      <c r="RF18" s="1370"/>
      <c r="RG18" s="1370"/>
      <c r="RH18" s="1370"/>
      <c r="RI18" s="1370"/>
      <c r="RJ18" s="1370"/>
      <c r="RK18" s="1370"/>
      <c r="RL18" s="1370"/>
      <c r="RM18" s="1370"/>
      <c r="RN18" s="1370"/>
      <c r="RO18" s="1370"/>
      <c r="RP18" s="1370"/>
      <c r="RQ18" s="1370"/>
      <c r="RR18" s="1370"/>
      <c r="RS18" s="1370"/>
      <c r="RT18" s="1370"/>
      <c r="RU18" s="1370"/>
      <c r="RV18" s="1370"/>
      <c r="RW18" s="1370"/>
      <c r="RX18" s="1370"/>
      <c r="RY18" s="1370"/>
      <c r="RZ18" s="1370"/>
      <c r="SA18" s="1370"/>
      <c r="SB18" s="1370"/>
      <c r="SC18" s="1370"/>
      <c r="SD18" s="1370"/>
      <c r="SE18" s="1370"/>
      <c r="SF18" s="1370"/>
      <c r="SG18" s="1370"/>
      <c r="SH18" s="1370"/>
      <c r="SI18" s="1370"/>
      <c r="SJ18" s="1370"/>
      <c r="SK18" s="1370"/>
      <c r="SL18" s="1370"/>
      <c r="SM18" s="1370"/>
      <c r="SN18" s="1370"/>
      <c r="SO18" s="1370"/>
      <c r="SP18" s="1370"/>
      <c r="SQ18" s="1370"/>
      <c r="SR18" s="1370"/>
      <c r="SS18" s="1370"/>
      <c r="ST18" s="1370"/>
      <c r="SU18" s="1370"/>
      <c r="SV18" s="1370"/>
      <c r="SW18" s="1370"/>
      <c r="SX18" s="1370"/>
      <c r="SY18" s="1370"/>
      <c r="SZ18" s="1370"/>
      <c r="TA18" s="1370"/>
      <c r="TB18" s="1370"/>
      <c r="TC18" s="1370"/>
      <c r="TD18" s="1370"/>
      <c r="TE18" s="1370"/>
      <c r="TF18" s="1370"/>
      <c r="TG18" s="1370"/>
      <c r="TH18" s="1370"/>
      <c r="TI18" s="1370"/>
      <c r="TJ18" s="1370"/>
      <c r="TK18" s="1370"/>
      <c r="TL18" s="1370"/>
      <c r="TM18" s="1370"/>
      <c r="TN18" s="1370"/>
      <c r="TO18" s="1370"/>
      <c r="TP18" s="1370"/>
      <c r="TQ18" s="1370"/>
      <c r="TR18" s="1370"/>
      <c r="TS18" s="1370"/>
      <c r="TT18" s="1370"/>
      <c r="TU18" s="1370"/>
      <c r="TV18" s="1370"/>
      <c r="TW18" s="1370"/>
      <c r="TX18" s="1370"/>
      <c r="TY18" s="1370"/>
      <c r="TZ18" s="1370"/>
      <c r="UA18" s="1370"/>
      <c r="UB18" s="1370"/>
      <c r="UC18" s="1370"/>
      <c r="UD18" s="1370"/>
      <c r="UE18" s="1370"/>
      <c r="UF18" s="1370"/>
      <c r="UG18" s="1370"/>
      <c r="UH18" s="1370"/>
      <c r="UI18" s="1370"/>
      <c r="UJ18" s="1370"/>
      <c r="UK18" s="1370"/>
      <c r="UL18" s="1370"/>
      <c r="UM18" s="1370"/>
      <c r="UN18" s="1370"/>
      <c r="UO18" s="1370"/>
      <c r="UP18" s="1370"/>
      <c r="UQ18" s="1370"/>
      <c r="UR18" s="1370"/>
      <c r="US18" s="1370"/>
      <c r="UT18" s="1370"/>
      <c r="UU18" s="1370"/>
      <c r="UV18" s="1370"/>
      <c r="UW18" s="1370"/>
      <c r="UX18" s="1370"/>
      <c r="UY18" s="1370"/>
      <c r="UZ18" s="1370"/>
      <c r="VA18" s="1370"/>
      <c r="VB18" s="1370"/>
      <c r="VC18" s="1370"/>
      <c r="VD18" s="1370"/>
      <c r="VE18" s="1370"/>
      <c r="VF18" s="1370"/>
      <c r="VG18" s="1370"/>
      <c r="VH18" s="1370"/>
      <c r="VI18" s="1370"/>
      <c r="VJ18" s="1370"/>
      <c r="VK18" s="1370"/>
      <c r="VL18" s="1370"/>
      <c r="VM18" s="1370"/>
      <c r="VN18" s="1370"/>
      <c r="VO18" s="1370"/>
      <c r="VP18" s="1370"/>
      <c r="VQ18" s="1370"/>
      <c r="VR18" s="1370"/>
      <c r="VS18" s="1370"/>
      <c r="VT18" s="1370"/>
      <c r="VU18" s="1370"/>
      <c r="VV18" s="1370"/>
      <c r="VW18" s="1370"/>
      <c r="VX18" s="1370"/>
      <c r="VY18" s="1370"/>
      <c r="VZ18" s="1370"/>
      <c r="WA18" s="1370"/>
      <c r="WB18" s="1370"/>
      <c r="WC18" s="1370"/>
      <c r="WD18" s="1370"/>
      <c r="WE18" s="1370"/>
      <c r="WF18" s="1370"/>
      <c r="WG18" s="1370"/>
      <c r="WH18" s="1370"/>
      <c r="WI18" s="1370"/>
      <c r="WJ18" s="1370"/>
      <c r="WK18" s="1370"/>
      <c r="WL18" s="1370"/>
      <c r="WM18" s="1370"/>
      <c r="WN18" s="1370"/>
      <c r="WO18" s="1370"/>
      <c r="WP18" s="1370"/>
      <c r="WQ18" s="1370"/>
      <c r="WR18" s="1370"/>
      <c r="WS18" s="1370"/>
      <c r="WT18" s="1370"/>
      <c r="WU18" s="1370"/>
      <c r="WV18" s="1370"/>
      <c r="WW18" s="1370"/>
      <c r="WX18" s="1370"/>
      <c r="WY18" s="1370"/>
      <c r="WZ18" s="1370"/>
      <c r="XA18" s="1370"/>
      <c r="XB18" s="1370"/>
      <c r="XC18" s="1370"/>
      <c r="XD18" s="1370"/>
      <c r="XE18" s="1370"/>
      <c r="XF18" s="1370"/>
      <c r="XG18" s="1370"/>
      <c r="XH18" s="1370"/>
      <c r="XI18" s="1370"/>
      <c r="XJ18" s="1370"/>
      <c r="XK18" s="1370"/>
      <c r="XL18" s="1370"/>
      <c r="XM18" s="1370"/>
      <c r="XN18" s="1370"/>
      <c r="XO18" s="1370"/>
      <c r="XP18" s="1370"/>
      <c r="XQ18" s="1370"/>
      <c r="XR18" s="1370"/>
      <c r="XS18" s="1370"/>
      <c r="XT18" s="1370"/>
      <c r="XU18" s="1370"/>
      <c r="XV18" s="1370"/>
      <c r="XW18" s="1370"/>
      <c r="XX18" s="1370"/>
      <c r="XY18" s="1370"/>
      <c r="XZ18" s="1370"/>
      <c r="YA18" s="1370"/>
      <c r="YB18" s="1370"/>
      <c r="YC18" s="1370"/>
      <c r="YD18" s="1370"/>
      <c r="YE18" s="1370"/>
      <c r="YF18" s="1370"/>
      <c r="YG18" s="1370"/>
      <c r="YH18" s="1370"/>
      <c r="YI18" s="1370"/>
      <c r="YJ18" s="1370"/>
      <c r="YK18" s="1370"/>
      <c r="YL18" s="1370"/>
      <c r="YM18" s="1370"/>
      <c r="YN18" s="1370"/>
      <c r="YO18" s="1370"/>
      <c r="YP18" s="1370"/>
      <c r="YQ18" s="1370"/>
      <c r="YR18" s="1370"/>
      <c r="YS18" s="1370"/>
      <c r="YT18" s="1370"/>
      <c r="YU18" s="1370"/>
      <c r="YV18" s="1370"/>
      <c r="YW18" s="1370"/>
      <c r="YX18" s="1370"/>
      <c r="YY18" s="1370"/>
      <c r="YZ18" s="1370"/>
      <c r="ZA18" s="1370"/>
      <c r="ZB18" s="1370"/>
      <c r="ZC18" s="1370"/>
      <c r="ZD18" s="1370"/>
      <c r="ZE18" s="1370"/>
      <c r="ZF18" s="1370"/>
      <c r="ZG18" s="1370"/>
      <c r="ZH18" s="1370"/>
      <c r="ZI18" s="1370"/>
      <c r="ZJ18" s="1370"/>
      <c r="ZK18" s="1370"/>
      <c r="ZL18" s="1370"/>
      <c r="ZM18" s="1370"/>
      <c r="ZN18" s="1370"/>
      <c r="ZO18" s="1370"/>
      <c r="ZP18" s="1370"/>
      <c r="ZQ18" s="1370"/>
      <c r="ZR18" s="1370"/>
      <c r="ZS18" s="1370"/>
      <c r="ZT18" s="1370"/>
      <c r="ZU18" s="1370"/>
      <c r="ZV18" s="1370"/>
      <c r="ZW18" s="1370"/>
      <c r="ZX18" s="1370"/>
      <c r="ZY18" s="1370"/>
      <c r="ZZ18" s="1370"/>
      <c r="AAA18" s="1370"/>
      <c r="AAB18" s="1370"/>
      <c r="AAC18" s="1370"/>
      <c r="AAD18" s="1370"/>
      <c r="AAE18" s="1370"/>
      <c r="AAF18" s="1370"/>
      <c r="AAG18" s="1370"/>
      <c r="AAH18" s="1370"/>
      <c r="AAI18" s="1370"/>
      <c r="AAJ18" s="1370"/>
      <c r="AAK18" s="1370"/>
      <c r="AAL18" s="1370"/>
      <c r="AAM18" s="1370"/>
      <c r="AAN18" s="1370"/>
      <c r="AAO18" s="1370"/>
      <c r="AAP18" s="1370"/>
      <c r="AAQ18" s="1370"/>
      <c r="AAR18" s="1370"/>
      <c r="AAS18" s="1370"/>
      <c r="AAT18" s="1370"/>
      <c r="AAU18" s="1370"/>
      <c r="AAV18" s="1370"/>
      <c r="AAW18" s="1370"/>
      <c r="AAX18" s="1370"/>
      <c r="AAY18" s="1370"/>
      <c r="AAZ18" s="1370"/>
      <c r="ABA18" s="1370"/>
      <c r="ABB18" s="1370"/>
      <c r="ABC18" s="1370"/>
      <c r="ABD18" s="1370"/>
      <c r="ABE18" s="1370"/>
      <c r="ABF18" s="1370"/>
      <c r="ABG18" s="1370"/>
      <c r="ABH18" s="1370"/>
      <c r="ABI18" s="1370"/>
      <c r="ABJ18" s="1370"/>
      <c r="ABK18" s="1370"/>
      <c r="ABL18" s="1370"/>
      <c r="ABM18" s="1370"/>
      <c r="ABN18" s="1370"/>
      <c r="ABO18" s="1370"/>
      <c r="ABP18" s="1370"/>
      <c r="ABQ18" s="1370"/>
      <c r="ABR18" s="1370"/>
      <c r="ABS18" s="1370"/>
      <c r="ABT18" s="1370"/>
      <c r="ABU18" s="1370"/>
      <c r="ABV18" s="1370"/>
      <c r="ABW18" s="1370"/>
      <c r="ABX18" s="1370"/>
      <c r="ABY18" s="1370"/>
      <c r="ABZ18" s="1370"/>
      <c r="ACA18" s="1370"/>
      <c r="ACB18" s="1370"/>
      <c r="ACC18" s="1370"/>
      <c r="ACD18" s="1370"/>
      <c r="ACE18" s="1370"/>
      <c r="ACF18" s="1370"/>
      <c r="ACG18" s="1370"/>
      <c r="ACH18" s="1370"/>
      <c r="ACI18" s="1370"/>
      <c r="ACJ18" s="1370"/>
      <c r="ACK18" s="1370"/>
      <c r="ACL18" s="1370"/>
      <c r="ACM18" s="1370"/>
      <c r="ACN18" s="1370"/>
      <c r="ACO18" s="1370"/>
      <c r="ACP18" s="1370"/>
      <c r="ACQ18" s="1370"/>
      <c r="ACR18" s="1370"/>
      <c r="ACS18" s="1370"/>
      <c r="ACT18" s="1370"/>
      <c r="ACU18" s="1370"/>
      <c r="ACV18" s="1370"/>
      <c r="ACW18" s="1370"/>
      <c r="ACX18" s="1370"/>
      <c r="ACY18" s="1370"/>
      <c r="ACZ18" s="1370"/>
      <c r="ADA18" s="1370"/>
      <c r="ADB18" s="1370"/>
      <c r="ADC18" s="1370"/>
      <c r="ADD18" s="1370"/>
      <c r="ADE18" s="1370"/>
      <c r="ADF18" s="1370"/>
      <c r="ADG18" s="1370"/>
      <c r="ADH18" s="1370"/>
      <c r="ADI18" s="1370"/>
      <c r="ADJ18" s="1370"/>
      <c r="ADK18" s="1370"/>
      <c r="ADL18" s="1370"/>
      <c r="ADM18" s="1370"/>
      <c r="ADN18" s="1370"/>
      <c r="ADO18" s="1370"/>
      <c r="ADP18" s="1370"/>
      <c r="ADQ18" s="1370"/>
      <c r="ADR18" s="1370"/>
      <c r="ADS18" s="1370"/>
      <c r="ADT18" s="1370"/>
      <c r="ADU18" s="1370"/>
      <c r="ADV18" s="1370"/>
      <c r="ADW18" s="1370"/>
      <c r="ADX18" s="1370"/>
      <c r="ADY18" s="1370"/>
      <c r="ADZ18" s="1370"/>
      <c r="AEA18" s="1370"/>
      <c r="AEB18" s="1370"/>
      <c r="AEC18" s="1370"/>
      <c r="AED18" s="1370"/>
      <c r="AEE18" s="1370"/>
      <c r="AEF18" s="1370"/>
      <c r="AEG18" s="1370"/>
      <c r="AEH18" s="1370"/>
      <c r="AEI18" s="1370"/>
      <c r="AEJ18" s="1370"/>
      <c r="AEK18" s="1370"/>
      <c r="AEL18" s="1370"/>
      <c r="AEM18" s="1370"/>
      <c r="AEN18" s="1370"/>
      <c r="AEO18" s="1370"/>
      <c r="AEP18" s="1370"/>
      <c r="AEQ18" s="1370"/>
      <c r="AER18" s="1370"/>
      <c r="AES18" s="1370"/>
      <c r="AET18" s="1370"/>
      <c r="AEU18" s="1370"/>
      <c r="AEV18" s="1370"/>
      <c r="AEW18" s="1370"/>
      <c r="AEX18" s="1370"/>
      <c r="AEY18" s="1370"/>
      <c r="AEZ18" s="1370"/>
      <c r="AFA18" s="1370"/>
      <c r="AFB18" s="1370"/>
      <c r="AFC18" s="1370"/>
      <c r="AFD18" s="1370"/>
      <c r="AFE18" s="1370"/>
      <c r="AFF18" s="1370"/>
      <c r="AFG18" s="1370"/>
      <c r="AFH18" s="1370"/>
      <c r="AFI18" s="1370"/>
      <c r="AFJ18" s="1370"/>
      <c r="AFK18" s="1370"/>
      <c r="AFL18" s="1370"/>
      <c r="AFM18" s="1370"/>
      <c r="AFN18" s="1370"/>
      <c r="AFO18" s="1370"/>
      <c r="AFP18" s="1370"/>
      <c r="AFQ18" s="1370"/>
      <c r="AFR18" s="1370"/>
      <c r="AFS18" s="1370"/>
      <c r="AFT18" s="1370"/>
      <c r="AFU18" s="1370"/>
      <c r="AFV18" s="1370"/>
      <c r="AFW18" s="1370"/>
      <c r="AFX18" s="1370"/>
      <c r="AFY18" s="1370"/>
      <c r="AFZ18" s="1370"/>
      <c r="AGA18" s="1370"/>
      <c r="AGB18" s="1370"/>
      <c r="AGC18" s="1370"/>
      <c r="AGD18" s="1370"/>
      <c r="AGE18" s="1370"/>
      <c r="AGF18" s="1370"/>
      <c r="AGG18" s="1370"/>
      <c r="AGH18" s="1370"/>
      <c r="AGI18" s="1370"/>
      <c r="AGJ18" s="1370"/>
      <c r="AGK18" s="1370"/>
      <c r="AGL18" s="1370"/>
      <c r="AGM18" s="1370"/>
      <c r="AGN18" s="1370"/>
      <c r="AGO18" s="1370"/>
      <c r="AGP18" s="1370"/>
      <c r="AGQ18" s="1370"/>
      <c r="AGR18" s="1370"/>
      <c r="AGS18" s="1370"/>
      <c r="AGT18" s="1370"/>
      <c r="AGU18" s="1370"/>
      <c r="AGV18" s="1370"/>
      <c r="AGW18" s="1370"/>
      <c r="AGX18" s="1370"/>
      <c r="AGY18" s="1370"/>
      <c r="AGZ18" s="1370"/>
      <c r="AHA18" s="1370"/>
      <c r="AHB18" s="1370"/>
      <c r="AHC18" s="1370"/>
      <c r="AHD18" s="1370"/>
      <c r="AHE18" s="1370"/>
      <c r="AHF18" s="1370"/>
      <c r="AHG18" s="1370"/>
      <c r="AHH18" s="1370"/>
      <c r="AHI18" s="1370"/>
      <c r="AHJ18" s="1370"/>
      <c r="AHK18" s="1370"/>
      <c r="AHL18" s="1370"/>
      <c r="AHM18" s="1370"/>
      <c r="AHN18" s="1370"/>
      <c r="AHO18" s="1370"/>
      <c r="AHP18" s="1370"/>
      <c r="AHQ18" s="1370"/>
      <c r="AHR18" s="1370"/>
      <c r="AHS18" s="1370"/>
      <c r="AHT18" s="1370"/>
      <c r="AHU18" s="1370"/>
      <c r="AHV18" s="1370"/>
      <c r="AHW18" s="1370"/>
      <c r="AHX18" s="1370"/>
      <c r="AHY18" s="1370"/>
      <c r="AHZ18" s="1370"/>
      <c r="AIA18" s="1370"/>
      <c r="AIB18" s="1370"/>
      <c r="AIC18" s="1370"/>
      <c r="AID18" s="1370"/>
      <c r="AIE18" s="1370"/>
      <c r="AIF18" s="1370"/>
      <c r="AIG18" s="1370"/>
      <c r="AIH18" s="1370"/>
      <c r="AII18" s="1370"/>
      <c r="AIJ18" s="1370"/>
      <c r="AIK18" s="1370"/>
      <c r="AIL18" s="1370"/>
      <c r="AIM18" s="1370"/>
      <c r="AIN18" s="1370"/>
      <c r="AIO18" s="1370"/>
      <c r="AIP18" s="1370"/>
      <c r="AIQ18" s="1370"/>
      <c r="AIR18" s="1370"/>
      <c r="AIS18" s="1370"/>
      <c r="AIT18" s="1370"/>
      <c r="AIU18" s="1370"/>
      <c r="AIV18" s="1370"/>
      <c r="AIW18" s="1370"/>
      <c r="AIX18" s="1370"/>
      <c r="AIY18" s="1370"/>
      <c r="AIZ18" s="1370"/>
      <c r="AJA18" s="1370"/>
      <c r="AJB18" s="1370"/>
      <c r="AJC18" s="1370"/>
      <c r="AJD18" s="1370"/>
      <c r="AJE18" s="1370"/>
      <c r="AJF18" s="1370"/>
      <c r="AJG18" s="1370"/>
      <c r="AJH18" s="1370"/>
      <c r="AJI18" s="1370"/>
      <c r="AJJ18" s="1370"/>
      <c r="AJK18" s="1370"/>
      <c r="AJL18" s="1370"/>
      <c r="AJM18" s="1370"/>
      <c r="AJN18" s="1370"/>
      <c r="AJO18" s="1370"/>
      <c r="AJP18" s="1370"/>
      <c r="AJQ18" s="1370"/>
      <c r="AJR18" s="1370"/>
      <c r="AJS18" s="1370"/>
      <c r="AJT18" s="1370"/>
      <c r="AJU18" s="1370"/>
      <c r="AJV18" s="1370"/>
      <c r="AJW18" s="1370"/>
      <c r="AJX18" s="1370"/>
      <c r="AJY18" s="1370"/>
      <c r="AJZ18" s="1370"/>
      <c r="AKA18" s="1370"/>
      <c r="AKB18" s="1370"/>
      <c r="AKC18" s="1370"/>
      <c r="AKD18" s="1370"/>
      <c r="AKE18" s="1370"/>
      <c r="AKF18" s="1370"/>
      <c r="AKG18" s="1370"/>
      <c r="AKH18" s="1370"/>
      <c r="AKI18" s="1370"/>
      <c r="AKJ18" s="1370"/>
      <c r="AKK18" s="1370"/>
      <c r="AKL18" s="1370"/>
      <c r="AKM18" s="1370"/>
      <c r="AKN18" s="1370"/>
      <c r="AKO18" s="1370"/>
      <c r="AKP18" s="1370"/>
      <c r="AKQ18" s="1370"/>
      <c r="AKR18" s="1370"/>
      <c r="AKS18" s="1370"/>
      <c r="AKT18" s="1370"/>
      <c r="AKU18" s="1370"/>
      <c r="AKV18" s="1370"/>
      <c r="AKW18" s="1370"/>
      <c r="AKX18" s="1370"/>
      <c r="AKY18" s="1370"/>
      <c r="AKZ18" s="1370"/>
      <c r="ALA18" s="1370"/>
      <c r="ALB18" s="1370"/>
      <c r="ALC18" s="1370"/>
      <c r="ALD18" s="1370"/>
      <c r="ALE18" s="1370"/>
      <c r="ALF18" s="1370"/>
      <c r="ALG18" s="1370"/>
      <c r="ALH18" s="1370"/>
      <c r="ALI18" s="1370"/>
      <c r="ALJ18" s="1370"/>
      <c r="ALK18" s="1370"/>
      <c r="ALL18" s="1370"/>
      <c r="ALM18" s="1370"/>
      <c r="ALN18" s="1370"/>
      <c r="ALO18" s="1370"/>
      <c r="ALP18" s="1370"/>
      <c r="ALQ18" s="1370"/>
      <c r="ALR18" s="1370"/>
      <c r="ALS18" s="1370"/>
      <c r="ALT18" s="1370"/>
      <c r="ALU18" s="1370"/>
      <c r="ALV18" s="1370"/>
      <c r="ALW18" s="1370"/>
      <c r="ALX18" s="1370"/>
      <c r="ALY18" s="1370"/>
      <c r="ALZ18" s="1370"/>
      <c r="AMA18" s="1370"/>
      <c r="AMB18" s="1370"/>
      <c r="AMC18" s="1370"/>
      <c r="AMD18" s="1370"/>
      <c r="AME18" s="1370"/>
      <c r="AMF18" s="1370"/>
      <c r="AMG18" s="1370"/>
      <c r="AMH18" s="1370"/>
      <c r="AMI18" s="1370"/>
      <c r="AMJ18" s="1370"/>
      <c r="AMK18" s="1370"/>
      <c r="AML18" s="1370"/>
      <c r="AMM18" s="1370"/>
      <c r="AMN18" s="1370"/>
      <c r="AMO18" s="1370"/>
      <c r="AMP18" s="1370"/>
      <c r="AMQ18" s="1370"/>
      <c r="AMR18" s="1370"/>
      <c r="AMS18" s="1370"/>
      <c r="AMT18" s="1370"/>
      <c r="AMU18" s="1370"/>
      <c r="AMV18" s="1370"/>
      <c r="AMW18" s="1370"/>
      <c r="AMX18" s="1370"/>
      <c r="AMY18" s="1370"/>
      <c r="AMZ18" s="1370"/>
      <c r="ANA18" s="1370"/>
      <c r="ANB18" s="1370"/>
      <c r="ANC18" s="1370"/>
      <c r="AND18" s="1370"/>
      <c r="ANE18" s="1370"/>
      <c r="ANF18" s="1370"/>
      <c r="ANG18" s="1370"/>
      <c r="ANH18" s="1370"/>
      <c r="ANI18" s="1370"/>
      <c r="ANJ18" s="1370"/>
      <c r="ANK18" s="1370"/>
      <c r="ANL18" s="1370"/>
      <c r="ANM18" s="1370"/>
      <c r="ANN18" s="1370"/>
      <c r="ANO18" s="1370"/>
      <c r="ANP18" s="1370"/>
      <c r="ANQ18" s="1370"/>
      <c r="ANR18" s="1370"/>
      <c r="ANS18" s="1370"/>
      <c r="ANT18" s="1370"/>
      <c r="ANU18" s="1370"/>
      <c r="ANV18" s="1370"/>
      <c r="ANW18" s="1370"/>
      <c r="ANX18" s="1370"/>
      <c r="ANY18" s="1370"/>
      <c r="ANZ18" s="1370"/>
      <c r="AOA18" s="1370"/>
      <c r="AOB18" s="1370"/>
      <c r="AOC18" s="1370"/>
      <c r="AOD18" s="1370"/>
      <c r="AOE18" s="1370"/>
      <c r="AOF18" s="1370"/>
      <c r="AOG18" s="1370"/>
      <c r="AOH18" s="1370"/>
      <c r="AOI18" s="1370"/>
      <c r="AOJ18" s="1370"/>
      <c r="AOK18" s="1370"/>
      <c r="AOL18" s="1370"/>
      <c r="AOM18" s="1370"/>
      <c r="AON18" s="1370"/>
      <c r="AOO18" s="1370"/>
      <c r="AOP18" s="1370"/>
      <c r="AOQ18" s="1370"/>
      <c r="AOR18" s="1370"/>
      <c r="AOS18" s="1370"/>
      <c r="AOT18" s="1370"/>
      <c r="AOU18" s="1370"/>
      <c r="AOV18" s="1370"/>
      <c r="AOW18" s="1370"/>
      <c r="AOX18" s="1370"/>
      <c r="AOY18" s="1370"/>
      <c r="AOZ18" s="1370"/>
      <c r="APA18" s="1370"/>
      <c r="APB18" s="1370"/>
      <c r="APC18" s="1370"/>
      <c r="APD18" s="1370"/>
      <c r="APE18" s="1370"/>
      <c r="APF18" s="1370"/>
      <c r="APG18" s="1370"/>
      <c r="APH18" s="1370"/>
      <c r="API18" s="1370"/>
      <c r="APJ18" s="1370"/>
      <c r="APK18" s="1370"/>
      <c r="APL18" s="1370"/>
      <c r="APM18" s="1370"/>
      <c r="APN18" s="1370"/>
      <c r="APO18" s="1370"/>
      <c r="APP18" s="1370"/>
      <c r="APQ18" s="1370"/>
      <c r="APR18" s="1370"/>
      <c r="APS18" s="1370"/>
      <c r="APT18" s="1370"/>
      <c r="APU18" s="1370"/>
      <c r="APV18" s="1370"/>
      <c r="APW18" s="1370"/>
      <c r="APX18" s="1370"/>
      <c r="APY18" s="1370"/>
      <c r="APZ18" s="1370"/>
      <c r="AQA18" s="1370"/>
      <c r="AQB18" s="1370"/>
      <c r="AQC18" s="1370"/>
      <c r="AQD18" s="1370"/>
      <c r="AQE18" s="1370"/>
      <c r="AQF18" s="1370"/>
      <c r="AQG18" s="1370"/>
      <c r="AQH18" s="1370"/>
      <c r="AQI18" s="1370"/>
      <c r="AQJ18" s="1370"/>
      <c r="AQK18" s="1370"/>
      <c r="AQL18" s="1370"/>
      <c r="AQM18" s="1370"/>
      <c r="AQN18" s="1370"/>
      <c r="AQO18" s="1370"/>
      <c r="AQP18" s="1370"/>
      <c r="AQQ18" s="1370"/>
      <c r="AQR18" s="1370"/>
      <c r="AQS18" s="1370"/>
      <c r="AQT18" s="1370"/>
      <c r="AQU18" s="1370"/>
      <c r="AQV18" s="1370"/>
      <c r="AQW18" s="1370"/>
      <c r="AQX18" s="1370"/>
      <c r="AQY18" s="1370"/>
      <c r="AQZ18" s="1370"/>
      <c r="ARA18" s="1370"/>
      <c r="ARB18" s="1370"/>
      <c r="ARC18" s="1370"/>
      <c r="ARD18" s="1370"/>
      <c r="ARE18" s="1370"/>
      <c r="ARF18" s="1370"/>
      <c r="ARG18" s="1370"/>
      <c r="ARH18" s="1370"/>
      <c r="ARI18" s="1370"/>
      <c r="ARJ18" s="1370"/>
      <c r="ARK18" s="1370"/>
      <c r="ARL18" s="1370"/>
      <c r="ARM18" s="1370"/>
      <c r="ARN18" s="1370"/>
      <c r="ARO18" s="1370"/>
      <c r="ARP18" s="1370"/>
      <c r="ARQ18" s="1370"/>
      <c r="ARR18" s="1370"/>
      <c r="ARS18" s="1370"/>
      <c r="ART18" s="1370"/>
      <c r="ARU18" s="1370"/>
      <c r="ARV18" s="1370"/>
      <c r="ARW18" s="1370"/>
      <c r="ARX18" s="1370"/>
      <c r="ARY18" s="1370"/>
      <c r="ARZ18" s="1370"/>
      <c r="ASA18" s="1370"/>
      <c r="ASB18" s="1370"/>
      <c r="ASC18" s="1370"/>
      <c r="ASD18" s="1370"/>
      <c r="ASE18" s="1370"/>
      <c r="ASF18" s="1370"/>
      <c r="ASG18" s="1370"/>
      <c r="ASH18" s="1370"/>
      <c r="ASI18" s="1370"/>
      <c r="ASJ18" s="1370"/>
      <c r="ASK18" s="1370"/>
      <c r="ASL18" s="1370"/>
      <c r="ASM18" s="1370"/>
      <c r="ASN18" s="1370"/>
      <c r="ASO18" s="1370"/>
      <c r="ASP18" s="1370"/>
      <c r="ASQ18" s="1370"/>
      <c r="ASR18" s="1370"/>
      <c r="ASS18" s="1370"/>
      <c r="AST18" s="1370"/>
      <c r="ASU18" s="1370"/>
      <c r="ASV18" s="1370"/>
      <c r="ASW18" s="1370"/>
      <c r="ASX18" s="1370"/>
      <c r="ASY18" s="1370"/>
      <c r="ASZ18" s="1370"/>
      <c r="ATA18" s="1370"/>
      <c r="ATB18" s="1370"/>
      <c r="ATC18" s="1370"/>
      <c r="ATD18" s="1370"/>
      <c r="ATE18" s="1370"/>
      <c r="ATF18" s="1370"/>
      <c r="ATG18" s="1370"/>
      <c r="ATH18" s="1370"/>
      <c r="ATI18" s="1370"/>
      <c r="ATJ18" s="1370"/>
      <c r="ATK18" s="1370"/>
      <c r="ATL18" s="1370"/>
      <c r="ATM18" s="1370"/>
      <c r="ATN18" s="1370"/>
      <c r="ATO18" s="1370"/>
      <c r="ATP18" s="1370"/>
      <c r="ATQ18" s="1370"/>
      <c r="ATR18" s="1370"/>
      <c r="ATS18" s="1370"/>
      <c r="ATT18" s="1370"/>
      <c r="ATU18" s="1370"/>
      <c r="ATV18" s="1370"/>
      <c r="ATW18" s="1370"/>
      <c r="ATX18" s="1370"/>
      <c r="ATY18" s="1370"/>
      <c r="ATZ18" s="1370"/>
      <c r="AUA18" s="1370"/>
      <c r="AUB18" s="1370"/>
      <c r="AUC18" s="1370"/>
      <c r="AUD18" s="1370"/>
      <c r="AUE18" s="1370"/>
      <c r="AUF18" s="1370"/>
      <c r="AUG18" s="1370"/>
      <c r="AUH18" s="1370"/>
      <c r="AUI18" s="1370"/>
      <c r="AUJ18" s="1370"/>
      <c r="AUK18" s="1370"/>
      <c r="AUL18" s="1370"/>
      <c r="AUM18" s="1370"/>
      <c r="AUN18" s="1370"/>
      <c r="AUO18" s="1370"/>
      <c r="AUP18" s="1370"/>
      <c r="AUQ18" s="1370"/>
      <c r="AUR18" s="1370"/>
      <c r="AUS18" s="1370"/>
      <c r="AUT18" s="1370"/>
      <c r="AUU18" s="1370"/>
      <c r="AUV18" s="1370"/>
      <c r="AUW18" s="1370"/>
      <c r="AUX18" s="1370"/>
      <c r="AUY18" s="1370"/>
      <c r="AUZ18" s="1370"/>
      <c r="AVA18" s="1370"/>
      <c r="AVB18" s="1370"/>
      <c r="AVC18" s="1370"/>
      <c r="AVD18" s="1370"/>
      <c r="AVE18" s="1370"/>
      <c r="AVF18" s="1370"/>
      <c r="AVG18" s="1370"/>
      <c r="AVH18" s="1370"/>
      <c r="AVI18" s="1370"/>
      <c r="AVJ18" s="1370"/>
      <c r="AVK18" s="1370"/>
      <c r="AVL18" s="1370"/>
      <c r="AVM18" s="1370"/>
      <c r="AVN18" s="1370"/>
      <c r="AVO18" s="1370"/>
      <c r="AVP18" s="1370"/>
      <c r="AVQ18" s="1370"/>
      <c r="AVR18" s="1370"/>
      <c r="AVS18" s="1370"/>
      <c r="AVT18" s="1370"/>
      <c r="AVU18" s="1370"/>
      <c r="AVV18" s="1370"/>
      <c r="AVW18" s="1370"/>
      <c r="AVX18" s="1370"/>
      <c r="AVY18" s="1370"/>
      <c r="AVZ18" s="1370"/>
      <c r="AWA18" s="1370"/>
      <c r="AWB18" s="1370"/>
      <c r="AWC18" s="1370"/>
      <c r="AWD18" s="1370"/>
      <c r="AWE18" s="1370"/>
      <c r="AWF18" s="1370"/>
      <c r="AWG18" s="1370"/>
      <c r="AWH18" s="1370"/>
      <c r="AWI18" s="1370"/>
      <c r="AWJ18" s="1370"/>
      <c r="AWK18" s="1370"/>
      <c r="AWL18" s="1370"/>
      <c r="AWM18" s="1370"/>
      <c r="AWN18" s="1370"/>
      <c r="AWO18" s="1370"/>
      <c r="AWP18" s="1370"/>
      <c r="AWQ18" s="1370"/>
      <c r="AWR18" s="1370"/>
      <c r="AWS18" s="1370"/>
      <c r="AWT18" s="1370"/>
      <c r="AWU18" s="1370"/>
      <c r="AWV18" s="1370"/>
      <c r="AWW18" s="1370"/>
      <c r="AWX18" s="1370"/>
      <c r="AWY18" s="1370"/>
      <c r="AWZ18" s="1370"/>
      <c r="AXA18" s="1370"/>
      <c r="AXB18" s="1370"/>
      <c r="AXC18" s="1370"/>
      <c r="AXD18" s="1370"/>
      <c r="AXE18" s="1370"/>
      <c r="AXF18" s="1370"/>
      <c r="AXG18" s="1370"/>
      <c r="AXH18" s="1370"/>
      <c r="AXI18" s="1370"/>
      <c r="AXJ18" s="1370"/>
      <c r="AXK18" s="1370"/>
      <c r="AXL18" s="1370"/>
      <c r="AXM18" s="1370"/>
      <c r="AXN18" s="1370"/>
      <c r="AXO18" s="1370"/>
      <c r="AXP18" s="1370"/>
      <c r="AXQ18" s="1370"/>
      <c r="AXR18" s="1370"/>
      <c r="AXS18" s="1370"/>
      <c r="AXT18" s="1370"/>
      <c r="AXU18" s="1370"/>
      <c r="AXV18" s="1370"/>
      <c r="AXW18" s="1370"/>
      <c r="AXX18" s="1370"/>
      <c r="AXY18" s="1370"/>
      <c r="AXZ18" s="1370"/>
      <c r="AYA18" s="1370"/>
      <c r="AYB18" s="1370"/>
      <c r="AYC18" s="1370"/>
      <c r="AYD18" s="1370"/>
      <c r="AYE18" s="1370"/>
      <c r="AYF18" s="1370"/>
      <c r="AYG18" s="1370"/>
      <c r="AYH18" s="1370"/>
      <c r="AYI18" s="1370"/>
      <c r="AYJ18" s="1370"/>
      <c r="AYK18" s="1370"/>
      <c r="AYL18" s="1370"/>
      <c r="AYM18" s="1370"/>
      <c r="AYN18" s="1370"/>
      <c r="AYO18" s="1370"/>
      <c r="AYP18" s="1370"/>
      <c r="AYQ18" s="1370"/>
      <c r="AYR18" s="1370"/>
      <c r="AYS18" s="1370"/>
      <c r="AYT18" s="1370"/>
      <c r="AYU18" s="1370"/>
      <c r="AYV18" s="1370"/>
      <c r="AYW18" s="1370"/>
      <c r="AYX18" s="1370"/>
      <c r="AYY18" s="1370"/>
      <c r="AYZ18" s="1370"/>
      <c r="AZA18" s="1370"/>
      <c r="AZB18" s="1370"/>
      <c r="AZC18" s="1370"/>
      <c r="AZD18" s="1370"/>
      <c r="AZE18" s="1370"/>
      <c r="AZF18" s="1370"/>
      <c r="AZG18" s="1370"/>
      <c r="AZH18" s="1370"/>
      <c r="AZI18" s="1370"/>
      <c r="AZJ18" s="1370"/>
      <c r="AZK18" s="1370"/>
      <c r="AZL18" s="1370"/>
      <c r="AZM18" s="1370"/>
      <c r="AZN18" s="1370"/>
      <c r="AZO18" s="1370"/>
      <c r="AZP18" s="1370"/>
      <c r="AZQ18" s="1370"/>
      <c r="AZR18" s="1370"/>
      <c r="AZS18" s="1370"/>
      <c r="AZT18" s="1370"/>
      <c r="AZU18" s="1370"/>
      <c r="AZV18" s="1370"/>
      <c r="AZW18" s="1370"/>
      <c r="AZX18" s="1370"/>
      <c r="AZY18" s="1370"/>
      <c r="AZZ18" s="1370"/>
      <c r="BAA18" s="1370"/>
      <c r="BAB18" s="1370"/>
      <c r="BAC18" s="1370"/>
      <c r="BAD18" s="1370"/>
      <c r="BAE18" s="1370"/>
      <c r="BAF18" s="1370"/>
      <c r="BAG18" s="1370"/>
      <c r="BAH18" s="1370"/>
      <c r="BAI18" s="1370"/>
      <c r="BAJ18" s="1370"/>
      <c r="BAK18" s="1370"/>
      <c r="BAL18" s="1370"/>
      <c r="BAM18" s="1370"/>
      <c r="BAN18" s="1370"/>
      <c r="BAO18" s="1370"/>
      <c r="BAP18" s="1370"/>
      <c r="BAQ18" s="1370"/>
      <c r="BAR18" s="1370"/>
      <c r="BAS18" s="1370"/>
      <c r="BAT18" s="1370"/>
      <c r="BAU18" s="1370"/>
      <c r="BAV18" s="1370"/>
      <c r="BAW18" s="1370"/>
      <c r="BAX18" s="1370"/>
      <c r="BAY18" s="1370"/>
      <c r="BAZ18" s="1370"/>
      <c r="BBA18" s="1370"/>
      <c r="BBB18" s="1370"/>
      <c r="BBC18" s="1370"/>
      <c r="BBD18" s="1370"/>
      <c r="BBE18" s="1370"/>
      <c r="BBF18" s="1370"/>
      <c r="BBG18" s="1370"/>
      <c r="BBH18" s="1370"/>
      <c r="BBI18" s="1370"/>
      <c r="BBJ18" s="1370"/>
      <c r="BBK18" s="1370"/>
      <c r="BBL18" s="1370"/>
      <c r="BBM18" s="1370"/>
      <c r="BBN18" s="1370"/>
      <c r="BBO18" s="1370"/>
      <c r="BBP18" s="1370"/>
      <c r="BBQ18" s="1370"/>
      <c r="BBR18" s="1370"/>
      <c r="BBS18" s="1370"/>
      <c r="BBT18" s="1370"/>
      <c r="BBU18" s="1370"/>
      <c r="BBV18" s="1370"/>
      <c r="BBW18" s="1370"/>
      <c r="BBX18" s="1370"/>
      <c r="BBY18" s="1370"/>
      <c r="BBZ18" s="1370"/>
      <c r="BCA18" s="1370"/>
      <c r="BCB18" s="1370"/>
      <c r="BCC18" s="1370"/>
      <c r="BCD18" s="1370"/>
      <c r="BCE18" s="1370"/>
      <c r="BCF18" s="1370"/>
      <c r="BCG18" s="1370"/>
      <c r="BCH18" s="1370"/>
      <c r="BCI18" s="1370"/>
      <c r="BCJ18" s="1370"/>
      <c r="BCK18" s="1370"/>
      <c r="BCL18" s="1370"/>
      <c r="BCM18" s="1370"/>
      <c r="BCN18" s="1370"/>
      <c r="BCO18" s="1370"/>
      <c r="BCP18" s="1370"/>
      <c r="BCQ18" s="1370"/>
      <c r="BCR18" s="1370"/>
      <c r="BCS18" s="1370"/>
      <c r="BCT18" s="1370"/>
      <c r="BCU18" s="1370"/>
      <c r="BCV18" s="1370"/>
      <c r="BCW18" s="1370"/>
      <c r="BCX18" s="1370"/>
      <c r="BCY18" s="1370"/>
      <c r="BCZ18" s="1370"/>
      <c r="BDA18" s="1370"/>
      <c r="BDB18" s="1370"/>
      <c r="BDC18" s="1370"/>
      <c r="BDD18" s="1370"/>
      <c r="BDE18" s="1370"/>
      <c r="BDF18" s="1370"/>
      <c r="BDG18" s="1370"/>
      <c r="BDH18" s="1370"/>
      <c r="BDI18" s="1370"/>
      <c r="BDJ18" s="1370"/>
      <c r="BDK18" s="1370"/>
      <c r="BDL18" s="1370"/>
      <c r="BDM18" s="1370"/>
      <c r="BDN18" s="1370"/>
      <c r="BDO18" s="1370"/>
      <c r="BDP18" s="1370"/>
      <c r="BDQ18" s="1370"/>
      <c r="BDR18" s="1370"/>
      <c r="BDS18" s="1370"/>
      <c r="BDT18" s="1370"/>
      <c r="BDU18" s="1370"/>
      <c r="BDV18" s="1370"/>
      <c r="BDW18" s="1370"/>
      <c r="BDX18" s="1370"/>
      <c r="BDY18" s="1370"/>
      <c r="BDZ18" s="1370"/>
      <c r="BEA18" s="1370"/>
      <c r="BEB18" s="1370"/>
      <c r="BEC18" s="1370"/>
      <c r="BED18" s="1370"/>
      <c r="BEE18" s="1370"/>
      <c r="BEF18" s="1370"/>
      <c r="BEG18" s="1370"/>
      <c r="BEH18" s="1370"/>
      <c r="BEI18" s="1370"/>
      <c r="BEJ18" s="1370"/>
      <c r="BEK18" s="1370"/>
      <c r="BEL18" s="1370"/>
      <c r="BEM18" s="1370"/>
      <c r="BEN18" s="1370"/>
      <c r="BEO18" s="1370"/>
      <c r="BEP18" s="1370"/>
      <c r="BEQ18" s="1370"/>
      <c r="BER18" s="1370"/>
      <c r="BES18" s="1370"/>
      <c r="BET18" s="1370"/>
      <c r="BEU18" s="1370"/>
      <c r="BEV18" s="1370"/>
      <c r="BEW18" s="1370"/>
      <c r="BEX18" s="1370"/>
      <c r="BEY18" s="1370"/>
      <c r="BEZ18" s="1370"/>
      <c r="BFA18" s="1370"/>
      <c r="BFB18" s="1370"/>
      <c r="BFC18" s="1370"/>
      <c r="BFD18" s="1370"/>
      <c r="BFE18" s="1370"/>
      <c r="BFF18" s="1370"/>
      <c r="BFG18" s="1370"/>
      <c r="BFH18" s="1370"/>
      <c r="BFI18" s="1370"/>
      <c r="BFJ18" s="1370"/>
      <c r="BFK18" s="1370"/>
      <c r="BFL18" s="1370"/>
      <c r="BFM18" s="1370"/>
      <c r="BFN18" s="1370"/>
      <c r="BFO18" s="1370"/>
      <c r="BFP18" s="1370"/>
      <c r="BFQ18" s="1370"/>
      <c r="BFR18" s="1370"/>
      <c r="BFS18" s="1370"/>
      <c r="BFT18" s="1370"/>
      <c r="BFU18" s="1370"/>
      <c r="BFV18" s="1370"/>
      <c r="BFW18" s="1370"/>
      <c r="BFX18" s="1370"/>
      <c r="BFY18" s="1370"/>
      <c r="BFZ18" s="1370"/>
      <c r="BGA18" s="1370"/>
      <c r="BGB18" s="1370"/>
      <c r="BGC18" s="1370"/>
      <c r="BGD18" s="1370"/>
      <c r="BGE18" s="1370"/>
      <c r="BGF18" s="1370"/>
      <c r="BGG18" s="1370"/>
      <c r="BGH18" s="1370"/>
      <c r="BGI18" s="1370"/>
      <c r="BGJ18" s="1370"/>
      <c r="BGK18" s="1370"/>
      <c r="BGL18" s="1370"/>
      <c r="BGM18" s="1370"/>
      <c r="BGN18" s="1370"/>
      <c r="BGO18" s="1370"/>
      <c r="BGP18" s="1370"/>
      <c r="BGQ18" s="1370"/>
      <c r="BGR18" s="1370"/>
      <c r="BGS18" s="1370"/>
      <c r="BGT18" s="1370"/>
      <c r="BGU18" s="1370"/>
      <c r="BGV18" s="1370"/>
      <c r="BGW18" s="1370"/>
      <c r="BGX18" s="1370"/>
      <c r="BGY18" s="1370"/>
      <c r="BGZ18" s="1370"/>
      <c r="BHA18" s="1370"/>
      <c r="BHB18" s="1370"/>
      <c r="BHC18" s="1370"/>
      <c r="BHD18" s="1370"/>
      <c r="BHE18" s="1370"/>
      <c r="BHF18" s="1370"/>
      <c r="BHG18" s="1370"/>
      <c r="BHH18" s="1370"/>
      <c r="BHI18" s="1370"/>
      <c r="BHJ18" s="1370"/>
      <c r="BHK18" s="1370"/>
      <c r="BHL18" s="1370"/>
      <c r="BHM18" s="1370"/>
      <c r="BHN18" s="1370"/>
      <c r="BHO18" s="1370"/>
      <c r="BHP18" s="1370"/>
      <c r="BHQ18" s="1370"/>
      <c r="BHR18" s="1370"/>
      <c r="BHS18" s="1370"/>
      <c r="BHT18" s="1370"/>
      <c r="BHU18" s="1370"/>
      <c r="BHV18" s="1370"/>
      <c r="BHW18" s="1370"/>
      <c r="BHX18" s="1370"/>
      <c r="BHY18" s="1370"/>
      <c r="BHZ18" s="1370"/>
      <c r="BIA18" s="1370"/>
      <c r="BIB18" s="1370"/>
      <c r="BIC18" s="1370"/>
      <c r="BID18" s="1370"/>
      <c r="BIE18" s="1370"/>
      <c r="BIF18" s="1370"/>
      <c r="BIG18" s="1370"/>
      <c r="BIH18" s="1370"/>
      <c r="BII18" s="1370"/>
      <c r="BIJ18" s="1370"/>
      <c r="BIK18" s="1370"/>
      <c r="BIL18" s="1370"/>
      <c r="BIM18" s="1370"/>
      <c r="BIN18" s="1370"/>
      <c r="BIO18" s="1370"/>
      <c r="BIP18" s="1370"/>
      <c r="BIQ18" s="1370"/>
      <c r="BIR18" s="1370"/>
      <c r="BIS18" s="1370"/>
      <c r="BIT18" s="1370"/>
      <c r="BIU18" s="1370"/>
      <c r="BIV18" s="1370"/>
      <c r="BIW18" s="1370"/>
      <c r="BIX18" s="1370"/>
      <c r="BIY18" s="1370"/>
      <c r="BIZ18" s="1370"/>
      <c r="BJA18" s="1370"/>
      <c r="BJB18" s="1370"/>
      <c r="BJC18" s="1370"/>
      <c r="BJD18" s="1370"/>
      <c r="BJE18" s="1370"/>
      <c r="BJF18" s="1370"/>
      <c r="BJG18" s="1370"/>
      <c r="BJH18" s="1370"/>
      <c r="BJI18" s="1370"/>
      <c r="BJJ18" s="1370"/>
      <c r="BJK18" s="1370"/>
      <c r="BJL18" s="1370"/>
      <c r="BJM18" s="1370"/>
      <c r="BJN18" s="1370"/>
      <c r="BJO18" s="1370"/>
      <c r="BJP18" s="1370"/>
      <c r="BJQ18" s="1370"/>
      <c r="BJR18" s="1370"/>
      <c r="BJS18" s="1370"/>
      <c r="BJT18" s="1370"/>
      <c r="BJU18" s="1370"/>
      <c r="BJV18" s="1370"/>
      <c r="BJW18" s="1370"/>
      <c r="BJX18" s="1370"/>
      <c r="BJY18" s="1370"/>
      <c r="BJZ18" s="1370"/>
      <c r="BKA18" s="1370"/>
      <c r="BKB18" s="1370"/>
      <c r="BKC18" s="1370"/>
      <c r="BKD18" s="1370"/>
      <c r="BKE18" s="1370"/>
      <c r="BKF18" s="1370"/>
      <c r="BKG18" s="1370"/>
      <c r="BKH18" s="1370"/>
      <c r="BKI18" s="1370"/>
      <c r="BKJ18" s="1370"/>
      <c r="BKK18" s="1370"/>
      <c r="BKL18" s="1370"/>
      <c r="BKM18" s="1370"/>
      <c r="BKN18" s="1370"/>
      <c r="BKO18" s="1370"/>
      <c r="BKP18" s="1370"/>
      <c r="BKQ18" s="1370"/>
      <c r="BKR18" s="1370"/>
      <c r="BKS18" s="1370"/>
      <c r="BKT18" s="1370"/>
      <c r="BKU18" s="1370"/>
      <c r="BKV18" s="1370"/>
      <c r="BKW18" s="1370"/>
      <c r="BKX18" s="1370"/>
      <c r="BKY18" s="1370"/>
      <c r="BKZ18" s="1370"/>
      <c r="BLA18" s="1370"/>
      <c r="BLB18" s="1370"/>
      <c r="BLC18" s="1370"/>
      <c r="BLD18" s="1370"/>
      <c r="BLE18" s="1370"/>
      <c r="BLF18" s="1370"/>
      <c r="BLG18" s="1370"/>
      <c r="BLH18" s="1370"/>
      <c r="BLI18" s="1370"/>
      <c r="BLJ18" s="1370"/>
      <c r="BLK18" s="1370"/>
      <c r="BLL18" s="1370"/>
      <c r="BLM18" s="1370"/>
      <c r="BLN18" s="1370"/>
      <c r="BLO18" s="1370"/>
      <c r="BLP18" s="1370"/>
      <c r="BLQ18" s="1370"/>
      <c r="BLR18" s="1370"/>
      <c r="BLS18" s="1370"/>
      <c r="BLT18" s="1370"/>
      <c r="BLU18" s="1370"/>
      <c r="BLV18" s="1370"/>
      <c r="BLW18" s="1370"/>
      <c r="BLX18" s="1370"/>
      <c r="BLY18" s="1370"/>
      <c r="BLZ18" s="1370"/>
      <c r="BMA18" s="1370"/>
      <c r="BMB18" s="1370"/>
      <c r="BMC18" s="1370"/>
      <c r="BMD18" s="1370"/>
      <c r="BME18" s="1370"/>
      <c r="BMF18" s="1370"/>
      <c r="BMG18" s="1370"/>
      <c r="BMH18" s="1370"/>
      <c r="BMI18" s="1370"/>
      <c r="BMJ18" s="1370"/>
      <c r="BMK18" s="1370"/>
      <c r="BML18" s="1370"/>
      <c r="BMM18" s="1370"/>
      <c r="BMN18" s="1370"/>
      <c r="BMO18" s="1370"/>
      <c r="BMP18" s="1370"/>
      <c r="BMQ18" s="1370"/>
      <c r="BMR18" s="1370"/>
      <c r="BMS18" s="1370"/>
      <c r="BMT18" s="1370"/>
      <c r="BMU18" s="1370"/>
      <c r="BMV18" s="1370"/>
      <c r="BMW18" s="1370"/>
      <c r="BMX18" s="1370"/>
      <c r="BMY18" s="1370"/>
      <c r="BMZ18" s="1370"/>
      <c r="BNA18" s="1370"/>
      <c r="BNB18" s="1370"/>
      <c r="BNC18" s="1370"/>
      <c r="BND18" s="1370"/>
      <c r="BNE18" s="1370"/>
      <c r="BNF18" s="1370"/>
      <c r="BNG18" s="1370"/>
      <c r="BNH18" s="1370"/>
      <c r="BNI18" s="1370"/>
      <c r="BNJ18" s="1370"/>
      <c r="BNK18" s="1370"/>
      <c r="BNL18" s="1370"/>
      <c r="BNM18" s="1370"/>
      <c r="BNN18" s="1370"/>
      <c r="BNO18" s="1370"/>
      <c r="BNP18" s="1370"/>
      <c r="BNQ18" s="1370"/>
      <c r="BNR18" s="1370"/>
      <c r="BNS18" s="1370"/>
      <c r="BNT18" s="1370"/>
      <c r="BNU18" s="1370"/>
      <c r="BNV18" s="1370"/>
      <c r="BNW18" s="1370"/>
      <c r="BNX18" s="1370"/>
      <c r="BNY18" s="1370"/>
      <c r="BNZ18" s="1370"/>
      <c r="BOA18" s="1370"/>
      <c r="BOB18" s="1370"/>
      <c r="BOC18" s="1370"/>
      <c r="BOD18" s="1370"/>
      <c r="BOE18" s="1370"/>
      <c r="BOF18" s="1370"/>
      <c r="BOG18" s="1370"/>
      <c r="BOH18" s="1370"/>
      <c r="BOI18" s="1370"/>
      <c r="BOJ18" s="1370"/>
      <c r="BOK18" s="1370"/>
      <c r="BOL18" s="1370"/>
      <c r="BOM18" s="1370"/>
      <c r="BON18" s="1370"/>
      <c r="BOO18" s="1370"/>
      <c r="BOP18" s="1370"/>
      <c r="BOQ18" s="1370"/>
      <c r="BOR18" s="1370"/>
      <c r="BOS18" s="1370"/>
      <c r="BOT18" s="1370"/>
      <c r="BOU18" s="1370"/>
      <c r="BOV18" s="1370"/>
      <c r="BOW18" s="1370"/>
      <c r="BOX18" s="1370"/>
      <c r="BOY18" s="1370"/>
      <c r="BOZ18" s="1370"/>
      <c r="BPA18" s="1370"/>
      <c r="BPB18" s="1370"/>
      <c r="BPC18" s="1370"/>
      <c r="BPD18" s="1370"/>
      <c r="BPE18" s="1370"/>
      <c r="BPF18" s="1370"/>
      <c r="BPG18" s="1370"/>
      <c r="BPH18" s="1370"/>
      <c r="BPI18" s="1370"/>
      <c r="BPJ18" s="1370"/>
      <c r="BPK18" s="1370"/>
      <c r="BPL18" s="1370"/>
      <c r="BPM18" s="1370"/>
      <c r="BPN18" s="1370"/>
      <c r="BPO18" s="1370"/>
      <c r="BPP18" s="1370"/>
      <c r="BPQ18" s="1370"/>
      <c r="BPR18" s="1370"/>
      <c r="BPS18" s="1370"/>
      <c r="BPT18" s="1370"/>
      <c r="BPU18" s="1370"/>
      <c r="BPV18" s="1370"/>
      <c r="BPW18" s="1370"/>
      <c r="BPX18" s="1370"/>
      <c r="BPY18" s="1370"/>
      <c r="BPZ18" s="1370"/>
      <c r="BQA18" s="1370"/>
      <c r="BQB18" s="1370"/>
      <c r="BQC18" s="1370"/>
      <c r="BQD18" s="1370"/>
      <c r="BQE18" s="1370"/>
      <c r="BQF18" s="1370"/>
      <c r="BQG18" s="1370"/>
      <c r="BQH18" s="1370"/>
      <c r="BQI18" s="1370"/>
      <c r="BQJ18" s="1370"/>
      <c r="BQK18" s="1370"/>
      <c r="BQL18" s="1370"/>
      <c r="BQM18" s="1370"/>
      <c r="BQN18" s="1370"/>
      <c r="BQO18" s="1370"/>
      <c r="BQP18" s="1370"/>
      <c r="BQQ18" s="1370"/>
      <c r="BQR18" s="1370"/>
      <c r="BQS18" s="1370"/>
      <c r="BQT18" s="1370"/>
      <c r="BQU18" s="1370"/>
      <c r="BQV18" s="1370"/>
      <c r="BQW18" s="1370"/>
      <c r="BQX18" s="1370"/>
      <c r="BQY18" s="1370"/>
      <c r="BQZ18" s="1370"/>
      <c r="BRA18" s="1370"/>
      <c r="BRB18" s="1370"/>
      <c r="BRC18" s="1370"/>
      <c r="BRD18" s="1370"/>
      <c r="BRE18" s="1370"/>
      <c r="BRF18" s="1370"/>
      <c r="BRG18" s="1370"/>
      <c r="BRH18" s="1370"/>
      <c r="BRI18" s="1370"/>
      <c r="BRJ18" s="1370"/>
      <c r="BRK18" s="1370"/>
      <c r="BRL18" s="1370"/>
      <c r="BRM18" s="1370"/>
      <c r="BRN18" s="1370"/>
      <c r="BRO18" s="1370"/>
      <c r="BRP18" s="1370"/>
      <c r="BRQ18" s="1370"/>
      <c r="BRR18" s="1370"/>
      <c r="BRS18" s="1370"/>
      <c r="BRT18" s="1370"/>
      <c r="BRU18" s="1370"/>
      <c r="BRV18" s="1370"/>
      <c r="BRW18" s="1370"/>
      <c r="BRX18" s="1370"/>
      <c r="BRY18" s="1370"/>
      <c r="BRZ18" s="1370"/>
      <c r="BSA18" s="1370"/>
      <c r="BSB18" s="1370"/>
      <c r="BSC18" s="1370"/>
      <c r="BSD18" s="1370"/>
      <c r="BSE18" s="1370"/>
      <c r="BSF18" s="1370"/>
      <c r="BSG18" s="1370"/>
      <c r="BSH18" s="1370"/>
      <c r="BSI18" s="1370"/>
      <c r="BSJ18" s="1370"/>
      <c r="BSK18" s="1370"/>
      <c r="BSL18" s="1370"/>
      <c r="BSM18" s="1370"/>
      <c r="BSN18" s="1370"/>
      <c r="BSO18" s="1370"/>
      <c r="BSP18" s="1370"/>
      <c r="BSQ18" s="1370"/>
      <c r="BSR18" s="1370"/>
      <c r="BSS18" s="1370"/>
      <c r="BST18" s="1370"/>
      <c r="BSU18" s="1370"/>
      <c r="BSV18" s="1370"/>
      <c r="BSW18" s="1370"/>
      <c r="BSX18" s="1370"/>
      <c r="BSY18" s="1370"/>
      <c r="BSZ18" s="1370"/>
      <c r="BTA18" s="1370"/>
      <c r="BTB18" s="1370"/>
      <c r="BTC18" s="1370"/>
      <c r="BTD18" s="1370"/>
      <c r="BTE18" s="1370"/>
      <c r="BTF18" s="1370"/>
      <c r="BTG18" s="1370"/>
      <c r="BTH18" s="1370"/>
      <c r="BTI18" s="1370"/>
      <c r="BTJ18" s="1370"/>
      <c r="BTK18" s="1370"/>
      <c r="BTL18" s="1370"/>
      <c r="BTM18" s="1370"/>
      <c r="BTN18" s="1370"/>
      <c r="BTO18" s="1370"/>
      <c r="BTP18" s="1370"/>
      <c r="BTQ18" s="1370"/>
      <c r="BTR18" s="1370"/>
      <c r="BTS18" s="1370"/>
      <c r="BTT18" s="1370"/>
      <c r="BTU18" s="1370"/>
      <c r="BTV18" s="1370"/>
      <c r="BTW18" s="1370"/>
      <c r="BTX18" s="1370"/>
      <c r="BTY18" s="1370"/>
      <c r="BTZ18" s="1370"/>
      <c r="BUA18" s="1370"/>
      <c r="BUB18" s="1370"/>
      <c r="BUC18" s="1370"/>
      <c r="BUD18" s="1370"/>
      <c r="BUE18" s="1370"/>
      <c r="BUF18" s="1370"/>
      <c r="BUG18" s="1370"/>
      <c r="BUH18" s="1370"/>
      <c r="BUI18" s="1370"/>
      <c r="BUJ18" s="1370"/>
      <c r="BUK18" s="1370"/>
      <c r="BUL18" s="1370"/>
      <c r="BUM18" s="1370"/>
      <c r="BUN18" s="1370"/>
      <c r="BUO18" s="1370"/>
      <c r="BUP18" s="1370"/>
      <c r="BUQ18" s="1370"/>
      <c r="BUR18" s="1370"/>
      <c r="BUS18" s="1370"/>
      <c r="BUT18" s="1370"/>
      <c r="BUU18" s="1370"/>
      <c r="BUV18" s="1370"/>
      <c r="BUW18" s="1370"/>
      <c r="BUX18" s="1370"/>
      <c r="BUY18" s="1370"/>
      <c r="BUZ18" s="1370"/>
      <c r="BVA18" s="1370"/>
      <c r="BVB18" s="1370"/>
      <c r="BVC18" s="1370"/>
      <c r="BVD18" s="1370"/>
      <c r="BVE18" s="1370"/>
      <c r="BVF18" s="1370"/>
      <c r="BVG18" s="1370"/>
      <c r="BVH18" s="1370"/>
      <c r="BVI18" s="1370"/>
      <c r="BVJ18" s="1370"/>
      <c r="BVK18" s="1370"/>
      <c r="BVL18" s="1370"/>
      <c r="BVM18" s="1370"/>
      <c r="BVN18" s="1370"/>
      <c r="BVO18" s="1370"/>
      <c r="BVP18" s="1370"/>
      <c r="BVQ18" s="1370"/>
      <c r="BVR18" s="1370"/>
      <c r="BVS18" s="1370"/>
      <c r="BVT18" s="1370"/>
      <c r="BVU18" s="1370"/>
      <c r="BVV18" s="1370"/>
      <c r="BVW18" s="1370"/>
      <c r="BVX18" s="1370"/>
      <c r="BVY18" s="1370"/>
      <c r="BVZ18" s="1370"/>
      <c r="BWA18" s="1370"/>
      <c r="BWB18" s="1370"/>
      <c r="BWC18" s="1370"/>
      <c r="BWD18" s="1370"/>
      <c r="BWE18" s="1370"/>
      <c r="BWF18" s="1370"/>
      <c r="BWG18" s="1370"/>
      <c r="BWH18" s="1370"/>
      <c r="BWI18" s="1370"/>
      <c r="BWJ18" s="1370"/>
      <c r="BWK18" s="1370"/>
      <c r="BWL18" s="1370"/>
      <c r="BWM18" s="1370"/>
      <c r="BWN18" s="1370"/>
      <c r="BWO18" s="1370"/>
      <c r="BWP18" s="1370"/>
      <c r="BWQ18" s="1370"/>
      <c r="BWR18" s="1370"/>
      <c r="BWS18" s="1370"/>
      <c r="BWT18" s="1370"/>
      <c r="BWU18" s="1370"/>
      <c r="BWV18" s="1370"/>
      <c r="BWW18" s="1370"/>
      <c r="BWX18" s="1370"/>
      <c r="BWY18" s="1370"/>
      <c r="BWZ18" s="1370"/>
      <c r="BXA18" s="1370"/>
      <c r="BXB18" s="1370"/>
      <c r="BXC18" s="1370"/>
      <c r="BXD18" s="1370"/>
      <c r="BXE18" s="1370"/>
      <c r="BXF18" s="1370"/>
      <c r="BXG18" s="1370"/>
      <c r="BXH18" s="1370"/>
      <c r="BXI18" s="1370"/>
      <c r="BXJ18" s="1370"/>
      <c r="BXK18" s="1370"/>
      <c r="BXL18" s="1370"/>
      <c r="BXM18" s="1370"/>
      <c r="BXN18" s="1370"/>
      <c r="BXO18" s="1370"/>
      <c r="BXP18" s="1370"/>
      <c r="BXQ18" s="1370"/>
      <c r="BXR18" s="1370"/>
      <c r="BXS18" s="1370"/>
      <c r="BXT18" s="1370"/>
      <c r="BXU18" s="1370"/>
      <c r="BXV18" s="1370"/>
      <c r="BXW18" s="1370"/>
      <c r="BXX18" s="1370"/>
      <c r="BXY18" s="1370"/>
      <c r="BXZ18" s="1370"/>
      <c r="BYA18" s="1370"/>
      <c r="BYB18" s="1370"/>
      <c r="BYC18" s="1370"/>
      <c r="BYD18" s="1370"/>
      <c r="BYE18" s="1370"/>
      <c r="BYF18" s="1370"/>
      <c r="BYG18" s="1370"/>
      <c r="BYH18" s="1370"/>
      <c r="BYI18" s="1370"/>
      <c r="BYJ18" s="1370"/>
      <c r="BYK18" s="1370"/>
      <c r="BYL18" s="1370"/>
      <c r="BYM18" s="1370"/>
      <c r="BYN18" s="1370"/>
      <c r="BYO18" s="1370"/>
      <c r="BYP18" s="1370"/>
      <c r="BYQ18" s="1370"/>
      <c r="BYR18" s="1370"/>
      <c r="BYS18" s="1370"/>
      <c r="BYT18" s="1370"/>
      <c r="BYU18" s="1370"/>
      <c r="BYV18" s="1370"/>
      <c r="BYW18" s="1370"/>
      <c r="BYX18" s="1370"/>
      <c r="BYY18" s="1370"/>
      <c r="BYZ18" s="1370"/>
      <c r="BZA18" s="1370"/>
      <c r="BZB18" s="1370"/>
      <c r="BZC18" s="1370"/>
      <c r="BZD18" s="1370"/>
      <c r="BZE18" s="1370"/>
      <c r="BZF18" s="1370"/>
      <c r="BZG18" s="1370"/>
      <c r="BZH18" s="1370"/>
      <c r="BZI18" s="1370"/>
      <c r="BZJ18" s="1370"/>
      <c r="BZK18" s="1370"/>
      <c r="BZL18" s="1370"/>
      <c r="BZM18" s="1370"/>
      <c r="BZN18" s="1370"/>
      <c r="BZO18" s="1370"/>
      <c r="BZP18" s="1370"/>
      <c r="BZQ18" s="1370"/>
      <c r="BZR18" s="1370"/>
      <c r="BZS18" s="1370"/>
      <c r="BZT18" s="1370"/>
      <c r="BZU18" s="1370"/>
      <c r="BZV18" s="1370"/>
      <c r="BZW18" s="1370"/>
      <c r="BZX18" s="1370"/>
      <c r="BZY18" s="1370"/>
      <c r="BZZ18" s="1370"/>
      <c r="CAA18" s="1370"/>
      <c r="CAB18" s="1370"/>
      <c r="CAC18" s="1370"/>
      <c r="CAD18" s="1370"/>
      <c r="CAE18" s="1370"/>
      <c r="CAF18" s="1370"/>
      <c r="CAG18" s="1370"/>
      <c r="CAH18" s="1370"/>
      <c r="CAI18" s="1370"/>
      <c r="CAJ18" s="1370"/>
      <c r="CAK18" s="1370"/>
      <c r="CAL18" s="1370"/>
      <c r="CAM18" s="1370"/>
      <c r="CAN18" s="1370"/>
      <c r="CAO18" s="1370"/>
      <c r="CAP18" s="1370"/>
      <c r="CAQ18" s="1370"/>
      <c r="CAR18" s="1370"/>
      <c r="CAS18" s="1370"/>
      <c r="CAT18" s="1370"/>
      <c r="CAU18" s="1370"/>
      <c r="CAV18" s="1370"/>
      <c r="CAW18" s="1370"/>
      <c r="CAX18" s="1370"/>
      <c r="CAY18" s="1370"/>
      <c r="CAZ18" s="1370"/>
      <c r="CBA18" s="1370"/>
      <c r="CBB18" s="1370"/>
      <c r="CBC18" s="1370"/>
      <c r="CBD18" s="1370"/>
      <c r="CBE18" s="1370"/>
      <c r="CBF18" s="1370"/>
      <c r="CBG18" s="1370"/>
      <c r="CBH18" s="1370"/>
      <c r="CBI18" s="1370"/>
      <c r="CBJ18" s="1370"/>
      <c r="CBK18" s="1370"/>
      <c r="CBL18" s="1370"/>
      <c r="CBM18" s="1370"/>
      <c r="CBN18" s="1370"/>
      <c r="CBO18" s="1370"/>
      <c r="CBP18" s="1370"/>
      <c r="CBQ18" s="1370"/>
      <c r="CBR18" s="1370"/>
      <c r="CBS18" s="1370"/>
      <c r="CBT18" s="1370"/>
      <c r="CBU18" s="1370"/>
      <c r="CBV18" s="1370"/>
      <c r="CBW18" s="1370"/>
      <c r="CBX18" s="1370"/>
      <c r="CBY18" s="1370"/>
      <c r="CBZ18" s="1370"/>
      <c r="CCA18" s="1370"/>
      <c r="CCB18" s="1370"/>
      <c r="CCC18" s="1370"/>
      <c r="CCD18" s="1370"/>
      <c r="CCE18" s="1370"/>
      <c r="CCF18" s="1370"/>
      <c r="CCG18" s="1370"/>
      <c r="CCH18" s="1370"/>
      <c r="CCI18" s="1370"/>
      <c r="CCJ18" s="1370"/>
      <c r="CCK18" s="1370"/>
      <c r="CCL18" s="1370"/>
      <c r="CCM18" s="1370"/>
      <c r="CCN18" s="1370"/>
      <c r="CCO18" s="1370"/>
      <c r="CCP18" s="1370"/>
      <c r="CCQ18" s="1370"/>
      <c r="CCR18" s="1370"/>
      <c r="CCS18" s="1370"/>
      <c r="CCT18" s="1370"/>
      <c r="CCU18" s="1370"/>
      <c r="CCV18" s="1370"/>
      <c r="CCW18" s="1370"/>
      <c r="CCX18" s="1370"/>
      <c r="CCY18" s="1370"/>
      <c r="CCZ18" s="1370"/>
      <c r="CDA18" s="1370"/>
      <c r="CDB18" s="1370"/>
      <c r="CDC18" s="1370"/>
      <c r="CDD18" s="1370"/>
      <c r="CDE18" s="1370"/>
      <c r="CDF18" s="1370"/>
      <c r="CDG18" s="1370"/>
      <c r="CDH18" s="1370"/>
      <c r="CDI18" s="1370"/>
      <c r="CDJ18" s="1370"/>
      <c r="CDK18" s="1370"/>
      <c r="CDL18" s="1370"/>
      <c r="CDM18" s="1370"/>
      <c r="CDN18" s="1370"/>
      <c r="CDO18" s="1370"/>
      <c r="CDP18" s="1370"/>
      <c r="CDQ18" s="1370"/>
      <c r="CDR18" s="1370"/>
      <c r="CDS18" s="1370"/>
      <c r="CDT18" s="1370"/>
      <c r="CDU18" s="1370"/>
      <c r="CDV18" s="1370"/>
      <c r="CDW18" s="1370"/>
      <c r="CDX18" s="1370"/>
      <c r="CDY18" s="1370"/>
      <c r="CDZ18" s="1370"/>
      <c r="CEA18" s="1370"/>
      <c r="CEB18" s="1370"/>
      <c r="CEC18" s="1370"/>
      <c r="CED18" s="1370"/>
      <c r="CEE18" s="1370"/>
      <c r="CEF18" s="1370"/>
      <c r="CEG18" s="1370"/>
      <c r="CEH18" s="1370"/>
      <c r="CEI18" s="1370"/>
      <c r="CEJ18" s="1370"/>
      <c r="CEK18" s="1370"/>
      <c r="CEL18" s="1370"/>
      <c r="CEM18" s="1370"/>
      <c r="CEN18" s="1370"/>
      <c r="CEO18" s="1370"/>
      <c r="CEP18" s="1370"/>
      <c r="CEQ18" s="1370"/>
      <c r="CER18" s="1370"/>
      <c r="CES18" s="1370"/>
      <c r="CET18" s="1370"/>
      <c r="CEU18" s="1370"/>
      <c r="CEV18" s="1370"/>
      <c r="CEW18" s="1370"/>
      <c r="CEX18" s="1370"/>
      <c r="CEY18" s="1370"/>
      <c r="CEZ18" s="1370"/>
      <c r="CFA18" s="1370"/>
      <c r="CFB18" s="1370"/>
      <c r="CFC18" s="1370"/>
      <c r="CFD18" s="1370"/>
      <c r="CFE18" s="1370"/>
      <c r="CFF18" s="1370"/>
      <c r="CFG18" s="1370"/>
      <c r="CFH18" s="1370"/>
      <c r="CFI18" s="1370"/>
      <c r="CFJ18" s="1370"/>
      <c r="CFK18" s="1370"/>
      <c r="CFL18" s="1370"/>
      <c r="CFM18" s="1370"/>
      <c r="CFN18" s="1370"/>
      <c r="CFO18" s="1370"/>
      <c r="CFP18" s="1370"/>
      <c r="CFQ18" s="1370"/>
      <c r="CFR18" s="1370"/>
      <c r="CFS18" s="1370"/>
      <c r="CFT18" s="1370"/>
      <c r="CFU18" s="1370"/>
      <c r="CFV18" s="1370"/>
      <c r="CFW18" s="1370"/>
      <c r="CFX18" s="1370"/>
      <c r="CFY18" s="1370"/>
      <c r="CFZ18" s="1370"/>
      <c r="CGA18" s="1370"/>
      <c r="CGB18" s="1370"/>
      <c r="CGC18" s="1370"/>
      <c r="CGD18" s="1370"/>
      <c r="CGE18" s="1370"/>
      <c r="CGF18" s="1370"/>
      <c r="CGG18" s="1370"/>
      <c r="CGH18" s="1370"/>
      <c r="CGI18" s="1370"/>
      <c r="CGJ18" s="1370"/>
      <c r="CGK18" s="1370"/>
      <c r="CGL18" s="1370"/>
      <c r="CGM18" s="1370"/>
      <c r="CGN18" s="1370"/>
      <c r="CGO18" s="1370"/>
      <c r="CGP18" s="1370"/>
      <c r="CGQ18" s="1370"/>
      <c r="CGR18" s="1370"/>
      <c r="CGS18" s="1370"/>
      <c r="CGT18" s="1370"/>
      <c r="CGU18" s="1370"/>
      <c r="CGV18" s="1370"/>
      <c r="CGW18" s="1370"/>
      <c r="CGX18" s="1370"/>
      <c r="CGY18" s="1370"/>
      <c r="CGZ18" s="1370"/>
      <c r="CHA18" s="1370"/>
      <c r="CHB18" s="1370"/>
      <c r="CHC18" s="1370"/>
      <c r="CHD18" s="1370"/>
      <c r="CHE18" s="1370"/>
      <c r="CHF18" s="1370"/>
      <c r="CHG18" s="1370"/>
      <c r="CHH18" s="1370"/>
      <c r="CHI18" s="1370"/>
      <c r="CHJ18" s="1370"/>
      <c r="CHK18" s="1370"/>
      <c r="CHL18" s="1370"/>
      <c r="CHM18" s="1370"/>
      <c r="CHN18" s="1370"/>
      <c r="CHO18" s="1370"/>
      <c r="CHP18" s="1370"/>
      <c r="CHQ18" s="1370"/>
      <c r="CHR18" s="1370"/>
      <c r="CHS18" s="1370"/>
      <c r="CHT18" s="1370"/>
      <c r="CHU18" s="1370"/>
      <c r="CHV18" s="1370"/>
      <c r="CHW18" s="1370"/>
      <c r="CHX18" s="1370"/>
      <c r="CHY18" s="1370"/>
      <c r="CHZ18" s="1370"/>
      <c r="CIA18" s="1370"/>
      <c r="CIB18" s="1370"/>
      <c r="CIC18" s="1370"/>
      <c r="CID18" s="1370"/>
      <c r="CIE18" s="1370"/>
      <c r="CIF18" s="1370"/>
      <c r="CIG18" s="1370"/>
      <c r="CIH18" s="1370"/>
      <c r="CII18" s="1370"/>
      <c r="CIJ18" s="1370"/>
      <c r="CIK18" s="1370"/>
      <c r="CIL18" s="1370"/>
      <c r="CIM18" s="1370"/>
      <c r="CIN18" s="1370"/>
      <c r="CIO18" s="1370"/>
      <c r="CIP18" s="1370"/>
      <c r="CIQ18" s="1370"/>
      <c r="CIR18" s="1370"/>
      <c r="CIS18" s="1370"/>
      <c r="CIT18" s="1370"/>
      <c r="CIU18" s="1370"/>
      <c r="CIV18" s="1370"/>
      <c r="CIW18" s="1370"/>
      <c r="CIX18" s="1370"/>
      <c r="CIY18" s="1370"/>
      <c r="CIZ18" s="1370"/>
      <c r="CJA18" s="1370"/>
      <c r="CJB18" s="1370"/>
      <c r="CJC18" s="1370"/>
      <c r="CJD18" s="1370"/>
      <c r="CJE18" s="1370"/>
      <c r="CJF18" s="1370"/>
      <c r="CJG18" s="1370"/>
      <c r="CJH18" s="1370"/>
      <c r="CJI18" s="1370"/>
      <c r="CJJ18" s="1370"/>
      <c r="CJK18" s="1370"/>
      <c r="CJL18" s="1370"/>
      <c r="CJM18" s="1370"/>
      <c r="CJN18" s="1370"/>
      <c r="CJO18" s="1370"/>
      <c r="CJP18" s="1370"/>
      <c r="CJQ18" s="1370"/>
      <c r="CJR18" s="1370"/>
      <c r="CJS18" s="1370"/>
      <c r="CJT18" s="1370"/>
      <c r="CJU18" s="1370"/>
      <c r="CJV18" s="1370"/>
      <c r="CJW18" s="1370"/>
      <c r="CJX18" s="1370"/>
      <c r="CJY18" s="1370"/>
      <c r="CJZ18" s="1370"/>
      <c r="CKA18" s="1370"/>
      <c r="CKB18" s="1370"/>
      <c r="CKC18" s="1370"/>
      <c r="CKD18" s="1370"/>
      <c r="CKE18" s="1370"/>
      <c r="CKF18" s="1370"/>
      <c r="CKG18" s="1370"/>
      <c r="CKH18" s="1370"/>
      <c r="CKI18" s="1370"/>
      <c r="CKJ18" s="1370"/>
      <c r="CKK18" s="1370"/>
      <c r="CKL18" s="1370"/>
      <c r="CKM18" s="1370"/>
      <c r="CKN18" s="1370"/>
      <c r="CKO18" s="1370"/>
      <c r="CKP18" s="1370"/>
      <c r="CKQ18" s="1370"/>
      <c r="CKR18" s="1370"/>
      <c r="CKS18" s="1370"/>
      <c r="CKT18" s="1370"/>
      <c r="CKU18" s="1370"/>
      <c r="CKV18" s="1370"/>
      <c r="CKW18" s="1370"/>
      <c r="CKX18" s="1370"/>
      <c r="CKY18" s="1370"/>
      <c r="CKZ18" s="1370"/>
      <c r="CLA18" s="1370"/>
      <c r="CLB18" s="1370"/>
      <c r="CLC18" s="1370"/>
      <c r="CLD18" s="1370"/>
      <c r="CLE18" s="1370"/>
      <c r="CLF18" s="1370"/>
      <c r="CLG18" s="1370"/>
      <c r="CLH18" s="1370"/>
      <c r="CLI18" s="1370"/>
      <c r="CLJ18" s="1370"/>
      <c r="CLK18" s="1370"/>
      <c r="CLL18" s="1370"/>
      <c r="CLM18" s="1370"/>
      <c r="CLN18" s="1370"/>
      <c r="CLO18" s="1370"/>
      <c r="CLP18" s="1370"/>
      <c r="CLQ18" s="1370"/>
      <c r="CLR18" s="1370"/>
      <c r="CLS18" s="1370"/>
      <c r="CLT18" s="1370"/>
      <c r="CLU18" s="1370"/>
      <c r="CLV18" s="1370"/>
      <c r="CLW18" s="1370"/>
      <c r="CLX18" s="1370"/>
      <c r="CLY18" s="1370"/>
      <c r="CLZ18" s="1370"/>
      <c r="CMA18" s="1370"/>
      <c r="CMB18" s="1370"/>
      <c r="CMC18" s="1370"/>
      <c r="CMD18" s="1370"/>
      <c r="CME18" s="1370"/>
      <c r="CMF18" s="1370"/>
      <c r="CMG18" s="1370"/>
      <c r="CMH18" s="1370"/>
      <c r="CMI18" s="1370"/>
      <c r="CMJ18" s="1370"/>
      <c r="CMK18" s="1370"/>
      <c r="CML18" s="1370"/>
      <c r="CMM18" s="1370"/>
      <c r="CMN18" s="1370"/>
      <c r="CMO18" s="1370"/>
      <c r="CMP18" s="1370"/>
      <c r="CMQ18" s="1370"/>
      <c r="CMR18" s="1370"/>
      <c r="CMS18" s="1370"/>
      <c r="CMT18" s="1370"/>
      <c r="CMU18" s="1370"/>
      <c r="CMV18" s="1370"/>
      <c r="CMW18" s="1370"/>
      <c r="CMX18" s="1370"/>
      <c r="CMY18" s="1370"/>
      <c r="CMZ18" s="1370"/>
      <c r="CNA18" s="1370"/>
      <c r="CNB18" s="1370"/>
      <c r="CNC18" s="1370"/>
      <c r="CND18" s="1370"/>
      <c r="CNE18" s="1370"/>
      <c r="CNF18" s="1370"/>
      <c r="CNG18" s="1370"/>
      <c r="CNH18" s="1370"/>
      <c r="CNI18" s="1370"/>
      <c r="CNJ18" s="1370"/>
      <c r="CNK18" s="1370"/>
      <c r="CNL18" s="1370"/>
      <c r="CNM18" s="1370"/>
      <c r="CNN18" s="1370"/>
      <c r="CNO18" s="1370"/>
      <c r="CNP18" s="1370"/>
      <c r="CNQ18" s="1370"/>
      <c r="CNR18" s="1370"/>
      <c r="CNS18" s="1370"/>
      <c r="CNT18" s="1370"/>
      <c r="CNU18" s="1370"/>
      <c r="CNV18" s="1370"/>
      <c r="CNW18" s="1370"/>
      <c r="CNX18" s="1370"/>
      <c r="CNY18" s="1370"/>
      <c r="CNZ18" s="1370"/>
      <c r="COA18" s="1370"/>
      <c r="COB18" s="1370"/>
      <c r="COC18" s="1370"/>
      <c r="COD18" s="1370"/>
      <c r="COE18" s="1370"/>
      <c r="COF18" s="1370"/>
      <c r="COG18" s="1370"/>
      <c r="COH18" s="1370"/>
      <c r="COI18" s="1370"/>
      <c r="COJ18" s="1370"/>
      <c r="COK18" s="1370"/>
      <c r="COL18" s="1370"/>
      <c r="COM18" s="1370"/>
      <c r="CON18" s="1370"/>
      <c r="COO18" s="1370"/>
      <c r="COP18" s="1370"/>
      <c r="COQ18" s="1370"/>
      <c r="COR18" s="1370"/>
      <c r="COS18" s="1370"/>
      <c r="COT18" s="1370"/>
      <c r="COU18" s="1370"/>
      <c r="COV18" s="1370"/>
      <c r="COW18" s="1370"/>
      <c r="COX18" s="1370"/>
      <c r="COY18" s="1370"/>
      <c r="COZ18" s="1370"/>
      <c r="CPA18" s="1370"/>
      <c r="CPB18" s="1370"/>
      <c r="CPC18" s="1370"/>
      <c r="CPD18" s="1370"/>
      <c r="CPE18" s="1370"/>
      <c r="CPF18" s="1370"/>
      <c r="CPG18" s="1370"/>
      <c r="CPH18" s="1370"/>
      <c r="CPI18" s="1370"/>
      <c r="CPJ18" s="1370"/>
      <c r="CPK18" s="1370"/>
      <c r="CPL18" s="1370"/>
      <c r="CPM18" s="1370"/>
      <c r="CPN18" s="1370"/>
      <c r="CPO18" s="1370"/>
      <c r="CPP18" s="1370"/>
      <c r="CPQ18" s="1370"/>
      <c r="CPR18" s="1370"/>
      <c r="CPS18" s="1370"/>
      <c r="CPT18" s="1370"/>
      <c r="CPU18" s="1370"/>
      <c r="CPV18" s="1370"/>
      <c r="CPW18" s="1370"/>
      <c r="CPX18" s="1370"/>
      <c r="CPY18" s="1370"/>
      <c r="CPZ18" s="1370"/>
      <c r="CQA18" s="1370"/>
      <c r="CQB18" s="1370"/>
      <c r="CQC18" s="1370"/>
      <c r="CQD18" s="1370"/>
      <c r="CQE18" s="1370"/>
      <c r="CQF18" s="1370"/>
      <c r="CQG18" s="1370"/>
      <c r="CQH18" s="1370"/>
      <c r="CQI18" s="1370"/>
      <c r="CQJ18" s="1370"/>
      <c r="CQK18" s="1370"/>
      <c r="CQL18" s="1370"/>
      <c r="CQM18" s="1370"/>
      <c r="CQN18" s="1370"/>
      <c r="CQO18" s="1370"/>
      <c r="CQP18" s="1370"/>
      <c r="CQQ18" s="1370"/>
      <c r="CQR18" s="1370"/>
      <c r="CQS18" s="1370"/>
      <c r="CQT18" s="1370"/>
      <c r="CQU18" s="1370"/>
      <c r="CQV18" s="1370"/>
      <c r="CQW18" s="1370"/>
      <c r="CQX18" s="1370"/>
      <c r="CQY18" s="1370"/>
      <c r="CQZ18" s="1370"/>
      <c r="CRA18" s="1370"/>
      <c r="CRB18" s="1370"/>
      <c r="CRC18" s="1370"/>
      <c r="CRD18" s="1370"/>
      <c r="CRE18" s="1370"/>
      <c r="CRF18" s="1370"/>
      <c r="CRG18" s="1370"/>
      <c r="CRH18" s="1370"/>
      <c r="CRI18" s="1370"/>
      <c r="CRJ18" s="1370"/>
      <c r="CRK18" s="1370"/>
      <c r="CRL18" s="1370"/>
      <c r="CRM18" s="1370"/>
      <c r="CRN18" s="1370"/>
      <c r="CRO18" s="1370"/>
      <c r="CRP18" s="1370"/>
      <c r="CRQ18" s="1370"/>
      <c r="CRR18" s="1370"/>
      <c r="CRS18" s="1370"/>
      <c r="CRT18" s="1370"/>
      <c r="CRU18" s="1370"/>
      <c r="CRV18" s="1370"/>
      <c r="CRW18" s="1370"/>
      <c r="CRX18" s="1370"/>
      <c r="CRY18" s="1370"/>
      <c r="CRZ18" s="1370"/>
      <c r="CSA18" s="1370"/>
      <c r="CSB18" s="1370"/>
      <c r="CSC18" s="1370"/>
      <c r="CSD18" s="1370"/>
      <c r="CSE18" s="1370"/>
      <c r="CSF18" s="1370"/>
      <c r="CSG18" s="1370"/>
      <c r="CSH18" s="1370"/>
      <c r="CSI18" s="1370"/>
      <c r="CSJ18" s="1370"/>
      <c r="CSK18" s="1370"/>
      <c r="CSL18" s="1370"/>
      <c r="CSM18" s="1370"/>
      <c r="CSN18" s="1370"/>
      <c r="CSO18" s="1370"/>
      <c r="CSP18" s="1370"/>
      <c r="CSQ18" s="1370"/>
      <c r="CSR18" s="1370"/>
      <c r="CSS18" s="1370"/>
      <c r="CST18" s="1370"/>
      <c r="CSU18" s="1370"/>
      <c r="CSV18" s="1370"/>
      <c r="CSW18" s="1370"/>
      <c r="CSX18" s="1370"/>
      <c r="CSY18" s="1370"/>
      <c r="CSZ18" s="1370"/>
      <c r="CTA18" s="1370"/>
      <c r="CTB18" s="1370"/>
      <c r="CTC18" s="1370"/>
      <c r="CTD18" s="1370"/>
      <c r="CTE18" s="1370"/>
      <c r="CTF18" s="1370"/>
      <c r="CTG18" s="1370"/>
      <c r="CTH18" s="1370"/>
      <c r="CTI18" s="1370"/>
      <c r="CTJ18" s="1370"/>
      <c r="CTK18" s="1370"/>
      <c r="CTL18" s="1370"/>
      <c r="CTM18" s="1370"/>
      <c r="CTN18" s="1370"/>
      <c r="CTO18" s="1370"/>
      <c r="CTP18" s="1370"/>
      <c r="CTQ18" s="1370"/>
      <c r="CTR18" s="1370"/>
      <c r="CTS18" s="1370"/>
      <c r="CTT18" s="1370"/>
      <c r="CTU18" s="1370"/>
      <c r="CTV18" s="1370"/>
      <c r="CTW18" s="1370"/>
      <c r="CTX18" s="1370"/>
      <c r="CTY18" s="1370"/>
      <c r="CTZ18" s="1370"/>
      <c r="CUA18" s="1370"/>
      <c r="CUB18" s="1370"/>
      <c r="CUC18" s="1370"/>
      <c r="CUD18" s="1370"/>
      <c r="CUE18" s="1370"/>
      <c r="CUF18" s="1370"/>
      <c r="CUG18" s="1370"/>
      <c r="CUH18" s="1370"/>
      <c r="CUI18" s="1370"/>
      <c r="CUJ18" s="1370"/>
      <c r="CUK18" s="1370"/>
      <c r="CUL18" s="1370"/>
      <c r="CUM18" s="1370"/>
      <c r="CUN18" s="1370"/>
      <c r="CUO18" s="1370"/>
      <c r="CUP18" s="1370"/>
      <c r="CUQ18" s="1370"/>
      <c r="CUR18" s="1370"/>
      <c r="CUS18" s="1370"/>
      <c r="CUT18" s="1370"/>
      <c r="CUU18" s="1370"/>
      <c r="CUV18" s="1370"/>
      <c r="CUW18" s="1370"/>
      <c r="CUX18" s="1370"/>
      <c r="CUY18" s="1370"/>
      <c r="CUZ18" s="1370"/>
      <c r="CVA18" s="1370"/>
      <c r="CVB18" s="1370"/>
      <c r="CVC18" s="1370"/>
      <c r="CVD18" s="1370"/>
      <c r="CVE18" s="1370"/>
      <c r="CVF18" s="1370"/>
      <c r="CVG18" s="1370"/>
      <c r="CVH18" s="1370"/>
      <c r="CVI18" s="1370"/>
      <c r="CVJ18" s="1370"/>
      <c r="CVK18" s="1370"/>
      <c r="CVL18" s="1370"/>
      <c r="CVM18" s="1370"/>
      <c r="CVN18" s="1370"/>
      <c r="CVO18" s="1370"/>
      <c r="CVP18" s="1370"/>
      <c r="CVQ18" s="1370"/>
      <c r="CVR18" s="1370"/>
      <c r="CVS18" s="1370"/>
      <c r="CVT18" s="1370"/>
      <c r="CVU18" s="1370"/>
      <c r="CVV18" s="1370"/>
      <c r="CVW18" s="1370"/>
      <c r="CVX18" s="1370"/>
      <c r="CVY18" s="1370"/>
      <c r="CVZ18" s="1370"/>
      <c r="CWA18" s="1370"/>
      <c r="CWB18" s="1370"/>
      <c r="CWC18" s="1370"/>
      <c r="CWD18" s="1370"/>
      <c r="CWE18" s="1370"/>
      <c r="CWF18" s="1370"/>
      <c r="CWG18" s="1370"/>
      <c r="CWH18" s="1370"/>
      <c r="CWI18" s="1370"/>
      <c r="CWJ18" s="1370"/>
      <c r="CWK18" s="1370"/>
      <c r="CWL18" s="1370"/>
      <c r="CWM18" s="1370"/>
      <c r="CWN18" s="1370"/>
      <c r="CWO18" s="1370"/>
      <c r="CWP18" s="1370"/>
      <c r="CWQ18" s="1370"/>
      <c r="CWR18" s="1370"/>
      <c r="CWS18" s="1370"/>
      <c r="CWT18" s="1370"/>
      <c r="CWU18" s="1370"/>
      <c r="CWV18" s="1370"/>
      <c r="CWW18" s="1370"/>
      <c r="CWX18" s="1370"/>
      <c r="CWY18" s="1370"/>
      <c r="CWZ18" s="1370"/>
      <c r="CXA18" s="1370"/>
      <c r="CXB18" s="1370"/>
      <c r="CXC18" s="1370"/>
      <c r="CXD18" s="1370"/>
      <c r="CXE18" s="1370"/>
      <c r="CXF18" s="1370"/>
      <c r="CXG18" s="1370"/>
      <c r="CXH18" s="1370"/>
      <c r="CXI18" s="1370"/>
      <c r="CXJ18" s="1370"/>
      <c r="CXK18" s="1370"/>
      <c r="CXL18" s="1370"/>
      <c r="CXM18" s="1370"/>
      <c r="CXN18" s="1370"/>
      <c r="CXO18" s="1370"/>
      <c r="CXP18" s="1370"/>
      <c r="CXQ18" s="1370"/>
      <c r="CXR18" s="1370"/>
      <c r="CXS18" s="1370"/>
      <c r="CXT18" s="1370"/>
      <c r="CXU18" s="1370"/>
      <c r="CXV18" s="1370"/>
      <c r="CXW18" s="1370"/>
      <c r="CXX18" s="1370"/>
      <c r="CXY18" s="1370"/>
      <c r="CXZ18" s="1370"/>
      <c r="CYA18" s="1370"/>
      <c r="CYB18" s="1370"/>
      <c r="CYC18" s="1370"/>
      <c r="CYD18" s="1370"/>
      <c r="CYE18" s="1370"/>
      <c r="CYF18" s="1370"/>
      <c r="CYG18" s="1370"/>
      <c r="CYH18" s="1370"/>
      <c r="CYI18" s="1370"/>
      <c r="CYJ18" s="1370"/>
      <c r="CYK18" s="1370"/>
      <c r="CYL18" s="1370"/>
      <c r="CYM18" s="1370"/>
      <c r="CYN18" s="1370"/>
      <c r="CYO18" s="1370"/>
      <c r="CYP18" s="1370"/>
      <c r="CYQ18" s="1370"/>
      <c r="CYR18" s="1370"/>
      <c r="CYS18" s="1370"/>
      <c r="CYT18" s="1370"/>
      <c r="CYU18" s="1370"/>
      <c r="CYV18" s="1370"/>
      <c r="CYW18" s="1370"/>
      <c r="CYX18" s="1370"/>
      <c r="CYY18" s="1370"/>
      <c r="CYZ18" s="1370"/>
      <c r="CZA18" s="1370"/>
      <c r="CZB18" s="1370"/>
      <c r="CZC18" s="1370"/>
      <c r="CZD18" s="1370"/>
      <c r="CZE18" s="1370"/>
      <c r="CZF18" s="1370"/>
      <c r="CZG18" s="1370"/>
      <c r="CZH18" s="1370"/>
      <c r="CZI18" s="1370"/>
      <c r="CZJ18" s="1370"/>
      <c r="CZK18" s="1370"/>
      <c r="CZL18" s="1370"/>
      <c r="CZM18" s="1370"/>
      <c r="CZN18" s="1370"/>
      <c r="CZO18" s="1370"/>
      <c r="CZP18" s="1370"/>
      <c r="CZQ18" s="1370"/>
      <c r="CZR18" s="1370"/>
      <c r="CZS18" s="1370"/>
      <c r="CZT18" s="1370"/>
      <c r="CZU18" s="1370"/>
      <c r="CZV18" s="1370"/>
      <c r="CZW18" s="1370"/>
      <c r="CZX18" s="1370"/>
      <c r="CZY18" s="1370"/>
      <c r="CZZ18" s="1370"/>
      <c r="DAA18" s="1370"/>
      <c r="DAB18" s="1370"/>
      <c r="DAC18" s="1370"/>
      <c r="DAD18" s="1370"/>
      <c r="DAE18" s="1370"/>
      <c r="DAF18" s="1370"/>
      <c r="DAG18" s="1370"/>
      <c r="DAH18" s="1370"/>
      <c r="DAI18" s="1370"/>
      <c r="DAJ18" s="1370"/>
      <c r="DAK18" s="1370"/>
      <c r="DAL18" s="1370"/>
      <c r="DAM18" s="1370"/>
      <c r="DAN18" s="1370"/>
      <c r="DAO18" s="1370"/>
      <c r="DAP18" s="1370"/>
      <c r="DAQ18" s="1370"/>
      <c r="DAR18" s="1370"/>
      <c r="DAS18" s="1370"/>
      <c r="DAT18" s="1370"/>
      <c r="DAU18" s="1370"/>
      <c r="DAV18" s="1370"/>
      <c r="DAW18" s="1370"/>
      <c r="DAX18" s="1370"/>
      <c r="DAY18" s="1370"/>
      <c r="DAZ18" s="1370"/>
      <c r="DBA18" s="1370"/>
      <c r="DBB18" s="1370"/>
      <c r="DBC18" s="1370"/>
      <c r="DBD18" s="1370"/>
      <c r="DBE18" s="1370"/>
      <c r="DBF18" s="1370"/>
      <c r="DBG18" s="1370"/>
      <c r="DBH18" s="1370"/>
      <c r="DBI18" s="1370"/>
      <c r="DBJ18" s="1370"/>
      <c r="DBK18" s="1370"/>
      <c r="DBL18" s="1370"/>
      <c r="DBM18" s="1370"/>
      <c r="DBN18" s="1370"/>
      <c r="DBO18" s="1370"/>
      <c r="DBP18" s="1370"/>
      <c r="DBQ18" s="1370"/>
      <c r="DBR18" s="1370"/>
      <c r="DBS18" s="1370"/>
      <c r="DBT18" s="1370"/>
      <c r="DBU18" s="1370"/>
      <c r="DBV18" s="1370"/>
      <c r="DBW18" s="1370"/>
      <c r="DBX18" s="1370"/>
      <c r="DBY18" s="1370"/>
      <c r="DBZ18" s="1370"/>
      <c r="DCA18" s="1370"/>
      <c r="DCB18" s="1370"/>
      <c r="DCC18" s="1370"/>
      <c r="DCD18" s="1370"/>
      <c r="DCE18" s="1370"/>
      <c r="DCF18" s="1370"/>
      <c r="DCG18" s="1370"/>
      <c r="DCH18" s="1370"/>
      <c r="DCI18" s="1370"/>
      <c r="DCJ18" s="1370"/>
      <c r="DCK18" s="1370"/>
      <c r="DCL18" s="1370"/>
      <c r="DCM18" s="1370"/>
      <c r="DCN18" s="1370"/>
      <c r="DCO18" s="1370"/>
      <c r="DCP18" s="1370"/>
      <c r="DCQ18" s="1370"/>
      <c r="DCR18" s="1370"/>
      <c r="DCS18" s="1370"/>
      <c r="DCT18" s="1370"/>
      <c r="DCU18" s="1370"/>
      <c r="DCV18" s="1370"/>
      <c r="DCW18" s="1370"/>
      <c r="DCX18" s="1370"/>
      <c r="DCY18" s="1370"/>
      <c r="DCZ18" s="1370"/>
      <c r="DDA18" s="1370"/>
      <c r="DDB18" s="1370"/>
      <c r="DDC18" s="1370"/>
      <c r="DDD18" s="1370"/>
      <c r="DDE18" s="1370"/>
      <c r="DDF18" s="1370"/>
      <c r="DDG18" s="1370"/>
      <c r="DDH18" s="1370"/>
      <c r="DDI18" s="1370"/>
      <c r="DDJ18" s="1370"/>
      <c r="DDK18" s="1370"/>
      <c r="DDL18" s="1370"/>
      <c r="DDM18" s="1370"/>
      <c r="DDN18" s="1370"/>
      <c r="DDO18" s="1370"/>
      <c r="DDP18" s="1370"/>
      <c r="DDQ18" s="1370"/>
      <c r="DDR18" s="1370"/>
      <c r="DDS18" s="1370"/>
      <c r="DDT18" s="1370"/>
      <c r="DDU18" s="1370"/>
      <c r="DDV18" s="1370"/>
      <c r="DDW18" s="1370"/>
      <c r="DDX18" s="1370"/>
      <c r="DDY18" s="1370"/>
      <c r="DDZ18" s="1370"/>
      <c r="DEA18" s="1370"/>
      <c r="DEB18" s="1370"/>
      <c r="DEC18" s="1370"/>
      <c r="DED18" s="1370"/>
      <c r="DEE18" s="1370"/>
      <c r="DEF18" s="1370"/>
      <c r="DEG18" s="1370"/>
      <c r="DEH18" s="1370"/>
      <c r="DEI18" s="1370"/>
      <c r="DEJ18" s="1370"/>
      <c r="DEK18" s="1370"/>
      <c r="DEL18" s="1370"/>
      <c r="DEM18" s="1370"/>
      <c r="DEN18" s="1370"/>
      <c r="DEO18" s="1370"/>
      <c r="DEP18" s="1370"/>
      <c r="DEQ18" s="1370"/>
      <c r="DER18" s="1370"/>
      <c r="DES18" s="1370"/>
      <c r="DET18" s="1370"/>
      <c r="DEU18" s="1370"/>
      <c r="DEV18" s="1370"/>
      <c r="DEW18" s="1370"/>
      <c r="DEX18" s="1370"/>
      <c r="DEY18" s="1370"/>
      <c r="DEZ18" s="1370"/>
      <c r="DFA18" s="1370"/>
      <c r="DFB18" s="1370"/>
      <c r="DFC18" s="1370"/>
      <c r="DFD18" s="1370"/>
      <c r="DFE18" s="1370"/>
      <c r="DFF18" s="1370"/>
      <c r="DFG18" s="1370"/>
      <c r="DFH18" s="1370"/>
      <c r="DFI18" s="1370"/>
      <c r="DFJ18" s="1370"/>
      <c r="DFK18" s="1370"/>
      <c r="DFL18" s="1370"/>
      <c r="DFM18" s="1370"/>
      <c r="DFN18" s="1370"/>
      <c r="DFO18" s="1370"/>
      <c r="DFP18" s="1370"/>
      <c r="DFQ18" s="1370"/>
      <c r="DFR18" s="1370"/>
      <c r="DFS18" s="1370"/>
      <c r="DFT18" s="1370"/>
      <c r="DFU18" s="1370"/>
      <c r="DFV18" s="1370"/>
      <c r="DFW18" s="1370"/>
      <c r="DFX18" s="1370"/>
      <c r="DFY18" s="1370"/>
      <c r="DFZ18" s="1370"/>
      <c r="DGA18" s="1370"/>
      <c r="DGB18" s="1370"/>
      <c r="DGC18" s="1370"/>
      <c r="DGD18" s="1370"/>
      <c r="DGE18" s="1370"/>
      <c r="DGF18" s="1370"/>
      <c r="DGG18" s="1370"/>
      <c r="DGH18" s="1370"/>
      <c r="DGI18" s="1370"/>
      <c r="DGJ18" s="1370"/>
      <c r="DGK18" s="1370"/>
      <c r="DGL18" s="1370"/>
      <c r="DGM18" s="1370"/>
      <c r="DGN18" s="1370"/>
      <c r="DGO18" s="1370"/>
      <c r="DGP18" s="1370"/>
      <c r="DGQ18" s="1370"/>
      <c r="DGR18" s="1370"/>
      <c r="DGS18" s="1370"/>
      <c r="DGT18" s="1370"/>
      <c r="DGU18" s="1370"/>
      <c r="DGV18" s="1370"/>
      <c r="DGW18" s="1370"/>
      <c r="DGX18" s="1370"/>
      <c r="DGY18" s="1370"/>
      <c r="DGZ18" s="1370"/>
      <c r="DHA18" s="1370"/>
      <c r="DHB18" s="1370"/>
      <c r="DHC18" s="1370"/>
      <c r="DHD18" s="1370"/>
      <c r="DHE18" s="1370"/>
      <c r="DHF18" s="1370"/>
      <c r="DHG18" s="1370"/>
      <c r="DHH18" s="1370"/>
      <c r="DHI18" s="1370"/>
      <c r="DHJ18" s="1370"/>
      <c r="DHK18" s="1370"/>
      <c r="DHL18" s="1370"/>
      <c r="DHM18" s="1370"/>
      <c r="DHN18" s="1370"/>
      <c r="DHO18" s="1370"/>
      <c r="DHP18" s="1370"/>
      <c r="DHQ18" s="1370"/>
      <c r="DHR18" s="1370"/>
      <c r="DHS18" s="1370"/>
      <c r="DHT18" s="1370"/>
      <c r="DHU18" s="1370"/>
      <c r="DHV18" s="1370"/>
      <c r="DHW18" s="1370"/>
      <c r="DHX18" s="1370"/>
      <c r="DHY18" s="1370"/>
      <c r="DHZ18" s="1370"/>
      <c r="DIA18" s="1370"/>
      <c r="DIB18" s="1370"/>
      <c r="DIC18" s="1370"/>
      <c r="DID18" s="1370"/>
      <c r="DIE18" s="1370"/>
      <c r="DIF18" s="1370"/>
      <c r="DIG18" s="1370"/>
      <c r="DIH18" s="1370"/>
      <c r="DII18" s="1370"/>
      <c r="DIJ18" s="1370"/>
      <c r="DIK18" s="1370"/>
      <c r="DIL18" s="1370"/>
      <c r="DIM18" s="1370"/>
      <c r="DIN18" s="1370"/>
      <c r="DIO18" s="1370"/>
      <c r="DIP18" s="1370"/>
      <c r="DIQ18" s="1370"/>
      <c r="DIR18" s="1370"/>
      <c r="DIS18" s="1370"/>
      <c r="DIT18" s="1370"/>
      <c r="DIU18" s="1370"/>
      <c r="DIV18" s="1370"/>
      <c r="DIW18" s="1370"/>
      <c r="DIX18" s="1370"/>
      <c r="DIY18" s="1370"/>
      <c r="DIZ18" s="1370"/>
      <c r="DJA18" s="1370"/>
      <c r="DJB18" s="1370"/>
      <c r="DJC18" s="1370"/>
      <c r="DJD18" s="1370"/>
      <c r="DJE18" s="1370"/>
      <c r="DJF18" s="1370"/>
      <c r="DJG18" s="1370"/>
      <c r="DJH18" s="1370"/>
      <c r="DJI18" s="1370"/>
      <c r="DJJ18" s="1370"/>
      <c r="DJK18" s="1370"/>
      <c r="DJL18" s="1370"/>
      <c r="DJM18" s="1370"/>
      <c r="DJN18" s="1370"/>
      <c r="DJO18" s="1370"/>
      <c r="DJP18" s="1370"/>
      <c r="DJQ18" s="1370"/>
      <c r="DJR18" s="1370"/>
      <c r="DJS18" s="1370"/>
      <c r="DJT18" s="1370"/>
      <c r="DJU18" s="1370"/>
      <c r="DJV18" s="1370"/>
      <c r="DJW18" s="1370"/>
      <c r="DJX18" s="1370"/>
      <c r="DJY18" s="1370"/>
      <c r="DJZ18" s="1370"/>
      <c r="DKA18" s="1370"/>
      <c r="DKB18" s="1370"/>
      <c r="DKC18" s="1370"/>
      <c r="DKD18" s="1370"/>
      <c r="DKE18" s="1370"/>
      <c r="DKF18" s="1370"/>
      <c r="DKG18" s="1370"/>
      <c r="DKH18" s="1370"/>
      <c r="DKI18" s="1370"/>
      <c r="DKJ18" s="1370"/>
      <c r="DKK18" s="1370"/>
      <c r="DKL18" s="1370"/>
      <c r="DKM18" s="1370"/>
      <c r="DKN18" s="1370"/>
      <c r="DKO18" s="1370"/>
      <c r="DKP18" s="1370"/>
      <c r="DKQ18" s="1370"/>
      <c r="DKR18" s="1370"/>
      <c r="DKS18" s="1370"/>
      <c r="DKT18" s="1370"/>
      <c r="DKU18" s="1370"/>
      <c r="DKV18" s="1370"/>
      <c r="DKW18" s="1370"/>
      <c r="DKX18" s="1370"/>
      <c r="DKY18" s="1370"/>
      <c r="DKZ18" s="1370"/>
      <c r="DLA18" s="1370"/>
      <c r="DLB18" s="1370"/>
      <c r="DLC18" s="1370"/>
      <c r="DLD18" s="1370"/>
      <c r="DLE18" s="1370"/>
      <c r="DLF18" s="1370"/>
      <c r="DLG18" s="1370"/>
      <c r="DLH18" s="1370"/>
      <c r="DLI18" s="1370"/>
      <c r="DLJ18" s="1370"/>
      <c r="DLK18" s="1370"/>
      <c r="DLL18" s="1370"/>
      <c r="DLM18" s="1370"/>
      <c r="DLN18" s="1370"/>
      <c r="DLO18" s="1370"/>
      <c r="DLP18" s="1370"/>
      <c r="DLQ18" s="1370"/>
      <c r="DLR18" s="1370"/>
      <c r="DLS18" s="1370"/>
      <c r="DLT18" s="1370"/>
      <c r="DLU18" s="1370"/>
      <c r="DLV18" s="1370"/>
      <c r="DLW18" s="1370"/>
      <c r="DLX18" s="1370"/>
      <c r="DLY18" s="1370"/>
      <c r="DLZ18" s="1370"/>
      <c r="DMA18" s="1370"/>
      <c r="DMB18" s="1370"/>
      <c r="DMC18" s="1370"/>
      <c r="DMD18" s="1370"/>
      <c r="DME18" s="1370"/>
      <c r="DMF18" s="1370"/>
      <c r="DMG18" s="1370"/>
      <c r="DMH18" s="1370"/>
      <c r="DMI18" s="1370"/>
      <c r="DMJ18" s="1370"/>
      <c r="DMK18" s="1370"/>
      <c r="DML18" s="1370"/>
      <c r="DMM18" s="1370"/>
      <c r="DMN18" s="1370"/>
      <c r="DMO18" s="1370"/>
      <c r="DMP18" s="1370"/>
      <c r="DMQ18" s="1370"/>
      <c r="DMR18" s="1370"/>
      <c r="DMS18" s="1370"/>
      <c r="DMT18" s="1370"/>
      <c r="DMU18" s="1370"/>
      <c r="DMV18" s="1370"/>
      <c r="DMW18" s="1370"/>
      <c r="DMX18" s="1370"/>
      <c r="DMY18" s="1370"/>
      <c r="DMZ18" s="1370"/>
      <c r="DNA18" s="1370"/>
      <c r="DNB18" s="1370"/>
      <c r="DNC18" s="1370"/>
      <c r="DND18" s="1370"/>
      <c r="DNE18" s="1370"/>
      <c r="DNF18" s="1370"/>
      <c r="DNG18" s="1370"/>
      <c r="DNH18" s="1370"/>
      <c r="DNI18" s="1370"/>
      <c r="DNJ18" s="1370"/>
      <c r="DNK18" s="1370"/>
      <c r="DNL18" s="1370"/>
      <c r="DNM18" s="1370"/>
      <c r="DNN18" s="1370"/>
      <c r="DNO18" s="1370"/>
      <c r="DNP18" s="1370"/>
      <c r="DNQ18" s="1370"/>
      <c r="DNR18" s="1370"/>
      <c r="DNS18" s="1370"/>
      <c r="DNT18" s="1370"/>
      <c r="DNU18" s="1370"/>
      <c r="DNV18" s="1370"/>
      <c r="DNW18" s="1370"/>
      <c r="DNX18" s="1370"/>
      <c r="DNY18" s="1370"/>
      <c r="DNZ18" s="1370"/>
      <c r="DOA18" s="1370"/>
      <c r="DOB18" s="1370"/>
      <c r="DOC18" s="1370"/>
      <c r="DOD18" s="1370"/>
      <c r="DOE18" s="1370"/>
      <c r="DOF18" s="1370"/>
      <c r="DOG18" s="1370"/>
      <c r="DOH18" s="1370"/>
      <c r="DOI18" s="1370"/>
      <c r="DOJ18" s="1370"/>
      <c r="DOK18" s="1370"/>
      <c r="DOL18" s="1370"/>
      <c r="DOM18" s="1370"/>
      <c r="DON18" s="1370"/>
      <c r="DOO18" s="1370"/>
      <c r="DOP18" s="1370"/>
      <c r="DOQ18" s="1370"/>
      <c r="DOR18" s="1370"/>
      <c r="DOS18" s="1370"/>
      <c r="DOT18" s="1370"/>
      <c r="DOU18" s="1370"/>
      <c r="DOV18" s="1370"/>
      <c r="DOW18" s="1370"/>
      <c r="DOX18" s="1370"/>
      <c r="DOY18" s="1370"/>
      <c r="DOZ18" s="1370"/>
      <c r="DPA18" s="1370"/>
      <c r="DPB18" s="1370"/>
      <c r="DPC18" s="1370"/>
      <c r="DPD18" s="1370"/>
      <c r="DPE18" s="1370"/>
      <c r="DPF18" s="1370"/>
      <c r="DPG18" s="1370"/>
      <c r="DPH18" s="1370"/>
      <c r="DPI18" s="1370"/>
      <c r="DPJ18" s="1370"/>
      <c r="DPK18" s="1370"/>
      <c r="DPL18" s="1370"/>
      <c r="DPM18" s="1370"/>
      <c r="DPN18" s="1370"/>
      <c r="DPO18" s="1370"/>
      <c r="DPP18" s="1370"/>
      <c r="DPQ18" s="1370"/>
      <c r="DPR18" s="1370"/>
      <c r="DPS18" s="1370"/>
      <c r="DPT18" s="1370"/>
      <c r="DPU18" s="1370"/>
      <c r="DPV18" s="1370"/>
      <c r="DPW18" s="1370"/>
      <c r="DPX18" s="1370"/>
      <c r="DPY18" s="1370"/>
      <c r="DPZ18" s="1370"/>
      <c r="DQA18" s="1370"/>
      <c r="DQB18" s="1370"/>
      <c r="DQC18" s="1370"/>
      <c r="DQD18" s="1370"/>
      <c r="DQE18" s="1370"/>
      <c r="DQF18" s="1370"/>
      <c r="DQG18" s="1370"/>
      <c r="DQH18" s="1370"/>
      <c r="DQI18" s="1370"/>
      <c r="DQJ18" s="1370"/>
      <c r="DQK18" s="1370"/>
      <c r="DQL18" s="1370"/>
      <c r="DQM18" s="1370"/>
      <c r="DQN18" s="1370"/>
      <c r="DQO18" s="1370"/>
      <c r="DQP18" s="1370"/>
      <c r="DQQ18" s="1370"/>
      <c r="DQR18" s="1370"/>
      <c r="DQS18" s="1370"/>
      <c r="DQT18" s="1370"/>
      <c r="DQU18" s="1370"/>
      <c r="DQV18" s="1370"/>
      <c r="DQW18" s="1370"/>
      <c r="DQX18" s="1370"/>
      <c r="DQY18" s="1370"/>
      <c r="DQZ18" s="1370"/>
      <c r="DRA18" s="1370"/>
      <c r="DRB18" s="1370"/>
      <c r="DRC18" s="1370"/>
      <c r="DRD18" s="1370"/>
      <c r="DRE18" s="1370"/>
      <c r="DRF18" s="1370"/>
      <c r="DRG18" s="1370"/>
      <c r="DRH18" s="1370"/>
      <c r="DRI18" s="1370"/>
      <c r="DRJ18" s="1370"/>
      <c r="DRK18" s="1370"/>
      <c r="DRL18" s="1370"/>
      <c r="DRM18" s="1370"/>
      <c r="DRN18" s="1370"/>
      <c r="DRO18" s="1370"/>
      <c r="DRP18" s="1370"/>
      <c r="DRQ18" s="1370"/>
      <c r="DRR18" s="1370"/>
      <c r="DRS18" s="1370"/>
      <c r="DRT18" s="1370"/>
      <c r="DRU18" s="1370"/>
      <c r="DRV18" s="1370"/>
      <c r="DRW18" s="1370"/>
      <c r="DRX18" s="1370"/>
      <c r="DRY18" s="1370"/>
      <c r="DRZ18" s="1370"/>
      <c r="DSA18" s="1370"/>
      <c r="DSB18" s="1370"/>
      <c r="DSC18" s="1370"/>
      <c r="DSD18" s="1370"/>
      <c r="DSE18" s="1370"/>
      <c r="DSF18" s="1370"/>
      <c r="DSG18" s="1370"/>
      <c r="DSH18" s="1370"/>
      <c r="DSI18" s="1370"/>
      <c r="DSJ18" s="1370"/>
      <c r="DSK18" s="1370"/>
      <c r="DSL18" s="1370"/>
      <c r="DSM18" s="1370"/>
      <c r="DSN18" s="1370"/>
      <c r="DSO18" s="1370"/>
      <c r="DSP18" s="1370"/>
      <c r="DSQ18" s="1370"/>
      <c r="DSR18" s="1370"/>
      <c r="DSS18" s="1370"/>
      <c r="DST18" s="1370"/>
      <c r="DSU18" s="1370"/>
      <c r="DSV18" s="1370"/>
      <c r="DSW18" s="1370"/>
      <c r="DSX18" s="1370"/>
      <c r="DSY18" s="1370"/>
      <c r="DSZ18" s="1370"/>
      <c r="DTA18" s="1370"/>
      <c r="DTB18" s="1370"/>
      <c r="DTC18" s="1370"/>
      <c r="DTD18" s="1370"/>
      <c r="DTE18" s="1370"/>
      <c r="DTF18" s="1370"/>
      <c r="DTG18" s="1370"/>
      <c r="DTH18" s="1370"/>
      <c r="DTI18" s="1370"/>
      <c r="DTJ18" s="1370"/>
      <c r="DTK18" s="1370"/>
      <c r="DTL18" s="1370"/>
      <c r="DTM18" s="1370"/>
      <c r="DTN18" s="1370"/>
      <c r="DTO18" s="1370"/>
      <c r="DTP18" s="1370"/>
      <c r="DTQ18" s="1370"/>
      <c r="DTR18" s="1370"/>
      <c r="DTS18" s="1370"/>
      <c r="DTT18" s="1370"/>
      <c r="DTU18" s="1370"/>
      <c r="DTV18" s="1370"/>
      <c r="DTW18" s="1370"/>
      <c r="DTX18" s="1370"/>
      <c r="DTY18" s="1370"/>
      <c r="DTZ18" s="1370"/>
      <c r="DUA18" s="1370"/>
      <c r="DUB18" s="1370"/>
      <c r="DUC18" s="1370"/>
      <c r="DUD18" s="1370"/>
      <c r="DUE18" s="1370"/>
      <c r="DUF18" s="1370"/>
      <c r="DUG18" s="1370"/>
      <c r="DUH18" s="1370"/>
      <c r="DUI18" s="1370"/>
      <c r="DUJ18" s="1370"/>
      <c r="DUK18" s="1370"/>
      <c r="DUL18" s="1370"/>
      <c r="DUM18" s="1370"/>
      <c r="DUN18" s="1370"/>
      <c r="DUO18" s="1370"/>
      <c r="DUP18" s="1370"/>
      <c r="DUQ18" s="1370"/>
      <c r="DUR18" s="1370"/>
      <c r="DUS18" s="1370"/>
      <c r="DUT18" s="1370"/>
      <c r="DUU18" s="1370"/>
      <c r="DUV18" s="1370"/>
      <c r="DUW18" s="1370"/>
      <c r="DUX18" s="1370"/>
      <c r="DUY18" s="1370"/>
      <c r="DUZ18" s="1370"/>
      <c r="DVA18" s="1370"/>
      <c r="DVB18" s="1370"/>
      <c r="DVC18" s="1370"/>
      <c r="DVD18" s="1370"/>
      <c r="DVE18" s="1370"/>
      <c r="DVF18" s="1370"/>
      <c r="DVG18" s="1370"/>
      <c r="DVH18" s="1370"/>
      <c r="DVI18" s="1370"/>
      <c r="DVJ18" s="1370"/>
      <c r="DVK18" s="1370"/>
      <c r="DVL18" s="1370"/>
      <c r="DVM18" s="1370"/>
      <c r="DVN18" s="1370"/>
      <c r="DVO18" s="1370"/>
      <c r="DVP18" s="1370"/>
      <c r="DVQ18" s="1370"/>
      <c r="DVR18" s="1370"/>
      <c r="DVS18" s="1370"/>
      <c r="DVT18" s="1370"/>
      <c r="DVU18" s="1370"/>
      <c r="DVV18" s="1370"/>
      <c r="DVW18" s="1370"/>
      <c r="DVX18" s="1370"/>
      <c r="DVY18" s="1370"/>
      <c r="DVZ18" s="1370"/>
      <c r="DWA18" s="1370"/>
      <c r="DWB18" s="1370"/>
      <c r="DWC18" s="1370"/>
      <c r="DWD18" s="1370"/>
      <c r="DWE18" s="1370"/>
      <c r="DWF18" s="1370"/>
      <c r="DWG18" s="1370"/>
      <c r="DWH18" s="1370"/>
      <c r="DWI18" s="1370"/>
      <c r="DWJ18" s="1370"/>
      <c r="DWK18" s="1370"/>
      <c r="DWL18" s="1370"/>
      <c r="DWM18" s="1370"/>
      <c r="DWN18" s="1370"/>
      <c r="DWO18" s="1370"/>
      <c r="DWP18" s="1370"/>
      <c r="DWQ18" s="1370"/>
      <c r="DWR18" s="1370"/>
      <c r="DWS18" s="1370"/>
      <c r="DWT18" s="1370"/>
      <c r="DWU18" s="1370"/>
      <c r="DWV18" s="1370"/>
      <c r="DWW18" s="1370"/>
      <c r="DWX18" s="1370"/>
      <c r="DWY18" s="1370"/>
      <c r="DWZ18" s="1370"/>
      <c r="DXA18" s="1370"/>
      <c r="DXB18" s="1370"/>
      <c r="DXC18" s="1370"/>
      <c r="DXD18" s="1370"/>
      <c r="DXE18" s="1370"/>
      <c r="DXF18" s="1370"/>
      <c r="DXG18" s="1370"/>
      <c r="DXH18" s="1370"/>
      <c r="DXI18" s="1370"/>
      <c r="DXJ18" s="1370"/>
      <c r="DXK18" s="1370"/>
      <c r="DXL18" s="1370"/>
      <c r="DXM18" s="1370"/>
      <c r="DXN18" s="1370"/>
      <c r="DXO18" s="1370"/>
      <c r="DXP18" s="1370"/>
      <c r="DXQ18" s="1370"/>
      <c r="DXR18" s="1370"/>
      <c r="DXS18" s="1370"/>
      <c r="DXT18" s="1370"/>
      <c r="DXU18" s="1370"/>
      <c r="DXV18" s="1370"/>
      <c r="DXW18" s="1370"/>
      <c r="DXX18" s="1370"/>
      <c r="DXY18" s="1370"/>
      <c r="DXZ18" s="1370"/>
      <c r="DYA18" s="1370"/>
      <c r="DYB18" s="1370"/>
      <c r="DYC18" s="1370"/>
      <c r="DYD18" s="1370"/>
      <c r="DYE18" s="1370"/>
      <c r="DYF18" s="1370"/>
      <c r="DYG18" s="1370"/>
      <c r="DYH18" s="1370"/>
      <c r="DYI18" s="1370"/>
      <c r="DYJ18" s="1370"/>
      <c r="DYK18" s="1370"/>
      <c r="DYL18" s="1370"/>
      <c r="DYM18" s="1370"/>
      <c r="DYN18" s="1370"/>
      <c r="DYO18" s="1370"/>
      <c r="DYP18" s="1370"/>
      <c r="DYQ18" s="1370"/>
      <c r="DYR18" s="1370"/>
      <c r="DYS18" s="1370"/>
      <c r="DYT18" s="1370"/>
      <c r="DYU18" s="1370"/>
      <c r="DYV18" s="1370"/>
      <c r="DYW18" s="1370"/>
      <c r="DYX18" s="1370"/>
      <c r="DYY18" s="1370"/>
      <c r="DYZ18" s="1370"/>
      <c r="DZA18" s="1370"/>
      <c r="DZB18" s="1370"/>
      <c r="DZC18" s="1370"/>
      <c r="DZD18" s="1370"/>
      <c r="DZE18" s="1370"/>
      <c r="DZF18" s="1370"/>
      <c r="DZG18" s="1370"/>
      <c r="DZH18" s="1370"/>
      <c r="DZI18" s="1370"/>
      <c r="DZJ18" s="1370"/>
      <c r="DZK18" s="1370"/>
      <c r="DZL18" s="1370"/>
      <c r="DZM18" s="1370"/>
      <c r="DZN18" s="1370"/>
      <c r="DZO18" s="1370"/>
      <c r="DZP18" s="1370"/>
      <c r="DZQ18" s="1370"/>
      <c r="DZR18" s="1370"/>
      <c r="DZS18" s="1370"/>
      <c r="DZT18" s="1370"/>
      <c r="DZU18" s="1370"/>
      <c r="DZV18" s="1370"/>
      <c r="DZW18" s="1370"/>
      <c r="DZX18" s="1370"/>
      <c r="DZY18" s="1370"/>
      <c r="DZZ18" s="1370"/>
      <c r="EAA18" s="1370"/>
      <c r="EAB18" s="1370"/>
      <c r="EAC18" s="1370"/>
      <c r="EAD18" s="1370"/>
      <c r="EAE18" s="1370"/>
      <c r="EAF18" s="1370"/>
      <c r="EAG18" s="1370"/>
      <c r="EAH18" s="1370"/>
      <c r="EAI18" s="1370"/>
      <c r="EAJ18" s="1370"/>
      <c r="EAK18" s="1370"/>
      <c r="EAL18" s="1370"/>
      <c r="EAM18" s="1370"/>
      <c r="EAN18" s="1370"/>
      <c r="EAO18" s="1370"/>
      <c r="EAP18" s="1370"/>
      <c r="EAQ18" s="1370"/>
      <c r="EAR18" s="1370"/>
      <c r="EAS18" s="1370"/>
      <c r="EAT18" s="1370"/>
      <c r="EAU18" s="1370"/>
      <c r="EAV18" s="1370"/>
      <c r="EAW18" s="1370"/>
      <c r="EAX18" s="1370"/>
      <c r="EAY18" s="1370"/>
      <c r="EAZ18" s="1370"/>
      <c r="EBA18" s="1370"/>
      <c r="EBB18" s="1370"/>
      <c r="EBC18" s="1370"/>
      <c r="EBD18" s="1370"/>
      <c r="EBE18" s="1370"/>
      <c r="EBF18" s="1370"/>
      <c r="EBG18" s="1370"/>
      <c r="EBH18" s="1370"/>
      <c r="EBI18" s="1370"/>
      <c r="EBJ18" s="1370"/>
      <c r="EBK18" s="1370"/>
      <c r="EBL18" s="1370"/>
      <c r="EBM18" s="1370"/>
      <c r="EBN18" s="1370"/>
      <c r="EBO18" s="1370"/>
      <c r="EBP18" s="1370"/>
      <c r="EBQ18" s="1370"/>
      <c r="EBR18" s="1370"/>
      <c r="EBS18" s="1370"/>
      <c r="EBT18" s="1370"/>
      <c r="EBU18" s="1370"/>
      <c r="EBV18" s="1370"/>
      <c r="EBW18" s="1370"/>
      <c r="EBX18" s="1370"/>
      <c r="EBY18" s="1370"/>
      <c r="EBZ18" s="1370"/>
      <c r="ECA18" s="1370"/>
      <c r="ECB18" s="1370"/>
      <c r="ECC18" s="1370"/>
      <c r="ECD18" s="1370"/>
      <c r="ECE18" s="1370"/>
      <c r="ECF18" s="1370"/>
      <c r="ECG18" s="1370"/>
      <c r="ECH18" s="1370"/>
      <c r="ECI18" s="1370"/>
      <c r="ECJ18" s="1370"/>
      <c r="ECK18" s="1370"/>
      <c r="ECL18" s="1370"/>
      <c r="ECM18" s="1370"/>
      <c r="ECN18" s="1370"/>
      <c r="ECO18" s="1370"/>
      <c r="ECP18" s="1370"/>
      <c r="ECQ18" s="1370"/>
      <c r="ECR18" s="1370"/>
      <c r="ECS18" s="1370"/>
      <c r="ECT18" s="1370"/>
      <c r="ECU18" s="1370"/>
      <c r="ECV18" s="1370"/>
      <c r="ECW18" s="1370"/>
      <c r="ECX18" s="1370"/>
      <c r="ECY18" s="1370"/>
      <c r="ECZ18" s="1370"/>
      <c r="EDA18" s="1370"/>
      <c r="EDB18" s="1370"/>
      <c r="EDC18" s="1370"/>
      <c r="EDD18" s="1370"/>
      <c r="EDE18" s="1370"/>
      <c r="EDF18" s="1370"/>
      <c r="EDG18" s="1370"/>
      <c r="EDH18" s="1370"/>
      <c r="EDI18" s="1370"/>
      <c r="EDJ18" s="1370"/>
      <c r="EDK18" s="1370"/>
      <c r="EDL18" s="1370"/>
      <c r="EDM18" s="1370"/>
      <c r="EDN18" s="1370"/>
      <c r="EDO18" s="1370"/>
      <c r="EDP18" s="1370"/>
      <c r="EDQ18" s="1370"/>
      <c r="EDR18" s="1370"/>
      <c r="EDS18" s="1370"/>
      <c r="EDT18" s="1370"/>
      <c r="EDU18" s="1370"/>
      <c r="EDV18" s="1370"/>
      <c r="EDW18" s="1370"/>
      <c r="EDX18" s="1370"/>
      <c r="EDY18" s="1370"/>
      <c r="EDZ18" s="1370"/>
      <c r="EEA18" s="1370"/>
      <c r="EEB18" s="1370"/>
      <c r="EEC18" s="1370"/>
      <c r="EED18" s="1370"/>
      <c r="EEE18" s="1370"/>
      <c r="EEF18" s="1370"/>
      <c r="EEG18" s="1370"/>
      <c r="EEH18" s="1370"/>
      <c r="EEI18" s="1370"/>
      <c r="EEJ18" s="1370"/>
      <c r="EEK18" s="1370"/>
      <c r="EEL18" s="1370"/>
      <c r="EEM18" s="1370"/>
      <c r="EEN18" s="1370"/>
      <c r="EEO18" s="1370"/>
      <c r="EEP18" s="1370"/>
      <c r="EEQ18" s="1370"/>
      <c r="EER18" s="1370"/>
      <c r="EES18" s="1370"/>
      <c r="EET18" s="1370"/>
      <c r="EEU18" s="1370"/>
      <c r="EEV18" s="1370"/>
      <c r="EEW18" s="1370"/>
      <c r="EEX18" s="1370"/>
      <c r="EEY18" s="1370"/>
      <c r="EEZ18" s="1370"/>
      <c r="EFA18" s="1370"/>
      <c r="EFB18" s="1370"/>
      <c r="EFC18" s="1370"/>
      <c r="EFD18" s="1370"/>
      <c r="EFE18" s="1370"/>
      <c r="EFF18" s="1370"/>
      <c r="EFG18" s="1370"/>
      <c r="EFH18" s="1370"/>
      <c r="EFI18" s="1370"/>
      <c r="EFJ18" s="1370"/>
      <c r="EFK18" s="1370"/>
      <c r="EFL18" s="1370"/>
      <c r="EFM18" s="1370"/>
      <c r="EFN18" s="1370"/>
      <c r="EFO18" s="1370"/>
      <c r="EFP18" s="1370"/>
      <c r="EFQ18" s="1370"/>
      <c r="EFR18" s="1370"/>
      <c r="EFS18" s="1370"/>
      <c r="EFT18" s="1370"/>
      <c r="EFU18" s="1370"/>
      <c r="EFV18" s="1370"/>
      <c r="EFW18" s="1370"/>
      <c r="EFX18" s="1370"/>
      <c r="EFY18" s="1370"/>
      <c r="EFZ18" s="1370"/>
      <c r="EGA18" s="1370"/>
      <c r="EGB18" s="1370"/>
      <c r="EGC18" s="1370"/>
      <c r="EGD18" s="1370"/>
      <c r="EGE18" s="1370"/>
      <c r="EGF18" s="1370"/>
      <c r="EGG18" s="1370"/>
      <c r="EGH18" s="1370"/>
      <c r="EGI18" s="1370"/>
      <c r="EGJ18" s="1370"/>
      <c r="EGK18" s="1370"/>
      <c r="EGL18" s="1370"/>
      <c r="EGM18" s="1370"/>
      <c r="EGN18" s="1370"/>
      <c r="EGO18" s="1370"/>
      <c r="EGP18" s="1370"/>
      <c r="EGQ18" s="1370"/>
      <c r="EGR18" s="1370"/>
      <c r="EGS18" s="1370"/>
      <c r="EGT18" s="1370"/>
      <c r="EGU18" s="1370"/>
      <c r="EGV18" s="1370"/>
      <c r="EGW18" s="1370"/>
      <c r="EGX18" s="1370"/>
      <c r="EGY18" s="1370"/>
      <c r="EGZ18" s="1370"/>
      <c r="EHA18" s="1370"/>
      <c r="EHB18" s="1370"/>
      <c r="EHC18" s="1370"/>
      <c r="EHD18" s="1370"/>
      <c r="EHE18" s="1370"/>
      <c r="EHF18" s="1370"/>
      <c r="EHG18" s="1370"/>
      <c r="EHH18" s="1370"/>
      <c r="EHI18" s="1370"/>
      <c r="EHJ18" s="1370"/>
      <c r="EHK18" s="1370"/>
      <c r="EHL18" s="1370"/>
      <c r="EHM18" s="1370"/>
      <c r="EHN18" s="1370"/>
      <c r="EHO18" s="1370"/>
      <c r="EHP18" s="1370"/>
      <c r="EHQ18" s="1370"/>
      <c r="EHR18" s="1370"/>
      <c r="EHS18" s="1370"/>
      <c r="EHT18" s="1370"/>
      <c r="EHU18" s="1370"/>
      <c r="EHV18" s="1370"/>
      <c r="EHW18" s="1370"/>
      <c r="EHX18" s="1370"/>
      <c r="EHY18" s="1370"/>
      <c r="EHZ18" s="1370"/>
      <c r="EIA18" s="1370"/>
      <c r="EIB18" s="1370"/>
      <c r="EIC18" s="1370"/>
      <c r="EID18" s="1370"/>
      <c r="EIE18" s="1370"/>
      <c r="EIF18" s="1370"/>
      <c r="EIG18" s="1370"/>
      <c r="EIH18" s="1370"/>
      <c r="EII18" s="1370"/>
      <c r="EIJ18" s="1370"/>
      <c r="EIK18" s="1370"/>
      <c r="EIL18" s="1370"/>
      <c r="EIM18" s="1370"/>
      <c r="EIN18" s="1370"/>
      <c r="EIO18" s="1370"/>
      <c r="EIP18" s="1370"/>
      <c r="EIQ18" s="1370"/>
      <c r="EIR18" s="1370"/>
      <c r="EIS18" s="1370"/>
      <c r="EIT18" s="1370"/>
      <c r="EIU18" s="1370"/>
      <c r="EIV18" s="1370"/>
      <c r="EIW18" s="1370"/>
      <c r="EIX18" s="1370"/>
      <c r="EIY18" s="1370"/>
      <c r="EIZ18" s="1370"/>
      <c r="EJA18" s="1370"/>
      <c r="EJB18" s="1370"/>
      <c r="EJC18" s="1370"/>
      <c r="EJD18" s="1370"/>
      <c r="EJE18" s="1370"/>
      <c r="EJF18" s="1370"/>
      <c r="EJG18" s="1370"/>
      <c r="EJH18" s="1370"/>
      <c r="EJI18" s="1370"/>
      <c r="EJJ18" s="1370"/>
      <c r="EJK18" s="1370"/>
      <c r="EJL18" s="1370"/>
      <c r="EJM18" s="1370"/>
      <c r="EJN18" s="1370"/>
      <c r="EJO18" s="1370"/>
      <c r="EJP18" s="1370"/>
      <c r="EJQ18" s="1370"/>
      <c r="EJR18" s="1370"/>
      <c r="EJS18" s="1370"/>
      <c r="EJT18" s="1370"/>
      <c r="EJU18" s="1370"/>
      <c r="EJV18" s="1370"/>
      <c r="EJW18" s="1370"/>
      <c r="EJX18" s="1370"/>
      <c r="EJY18" s="1370"/>
      <c r="EJZ18" s="1370"/>
      <c r="EKA18" s="1370"/>
      <c r="EKB18" s="1370"/>
      <c r="EKC18" s="1370"/>
      <c r="EKD18" s="1370"/>
      <c r="EKE18" s="1370"/>
      <c r="EKF18" s="1370"/>
      <c r="EKG18" s="1370"/>
      <c r="EKH18" s="1370"/>
      <c r="EKI18" s="1370"/>
      <c r="EKJ18" s="1370"/>
      <c r="EKK18" s="1370"/>
      <c r="EKL18" s="1370"/>
      <c r="EKM18" s="1370"/>
      <c r="EKN18" s="1370"/>
      <c r="EKO18" s="1370"/>
      <c r="EKP18" s="1370"/>
      <c r="EKQ18" s="1370"/>
      <c r="EKR18" s="1370"/>
      <c r="EKS18" s="1370"/>
      <c r="EKT18" s="1370"/>
      <c r="EKU18" s="1370"/>
      <c r="EKV18" s="1370"/>
      <c r="EKW18" s="1370"/>
      <c r="EKX18" s="1370"/>
      <c r="EKY18" s="1370"/>
      <c r="EKZ18" s="1370"/>
      <c r="ELA18" s="1370"/>
      <c r="ELB18" s="1370"/>
      <c r="ELC18" s="1370"/>
      <c r="ELD18" s="1370"/>
      <c r="ELE18" s="1370"/>
      <c r="ELF18" s="1370"/>
      <c r="ELG18" s="1370"/>
      <c r="ELH18" s="1370"/>
      <c r="ELI18" s="1370"/>
      <c r="ELJ18" s="1370"/>
      <c r="ELK18" s="1370"/>
      <c r="ELL18" s="1370"/>
      <c r="ELM18" s="1370"/>
      <c r="ELN18" s="1370"/>
      <c r="ELO18" s="1370"/>
      <c r="ELP18" s="1370"/>
      <c r="ELQ18" s="1370"/>
      <c r="ELR18" s="1370"/>
      <c r="ELS18" s="1370"/>
      <c r="ELT18" s="1370"/>
      <c r="ELU18" s="1370"/>
      <c r="ELV18" s="1370"/>
      <c r="ELW18" s="1370"/>
      <c r="ELX18" s="1370"/>
      <c r="ELY18" s="1370"/>
      <c r="ELZ18" s="1370"/>
      <c r="EMA18" s="1370"/>
      <c r="EMB18" s="1370"/>
      <c r="EMC18" s="1370"/>
      <c r="EMD18" s="1370"/>
      <c r="EME18" s="1370"/>
      <c r="EMF18" s="1370"/>
      <c r="EMG18" s="1370"/>
      <c r="EMH18" s="1370"/>
      <c r="EMI18" s="1370"/>
      <c r="EMJ18" s="1370"/>
      <c r="EMK18" s="1370"/>
      <c r="EML18" s="1370"/>
      <c r="EMM18" s="1370"/>
      <c r="EMN18" s="1370"/>
      <c r="EMO18" s="1370"/>
      <c r="EMP18" s="1370"/>
      <c r="EMQ18" s="1370"/>
      <c r="EMR18" s="1370"/>
      <c r="EMS18" s="1370"/>
      <c r="EMT18" s="1370"/>
      <c r="EMU18" s="1370"/>
      <c r="EMV18" s="1370"/>
      <c r="EMW18" s="1370"/>
      <c r="EMX18" s="1370"/>
      <c r="EMY18" s="1370"/>
      <c r="EMZ18" s="1370"/>
      <c r="ENA18" s="1370"/>
      <c r="ENB18" s="1370"/>
      <c r="ENC18" s="1370"/>
      <c r="END18" s="1370"/>
      <c r="ENE18" s="1370"/>
      <c r="ENF18" s="1370"/>
      <c r="ENG18" s="1370"/>
      <c r="ENH18" s="1370"/>
      <c r="ENI18" s="1370"/>
      <c r="ENJ18" s="1370"/>
      <c r="ENK18" s="1370"/>
      <c r="ENL18" s="1370"/>
      <c r="ENM18" s="1370"/>
      <c r="ENN18" s="1370"/>
      <c r="ENO18" s="1370"/>
      <c r="ENP18" s="1370"/>
      <c r="ENQ18" s="1370"/>
      <c r="ENR18" s="1370"/>
      <c r="ENS18" s="1370"/>
      <c r="ENT18" s="1370"/>
      <c r="ENU18" s="1370"/>
      <c r="ENV18" s="1370"/>
      <c r="ENW18" s="1370"/>
      <c r="ENX18" s="1370"/>
      <c r="ENY18" s="1370"/>
      <c r="ENZ18" s="1370"/>
      <c r="EOA18" s="1370"/>
      <c r="EOB18" s="1370"/>
      <c r="EOC18" s="1370"/>
      <c r="EOD18" s="1370"/>
      <c r="EOE18" s="1370"/>
      <c r="EOF18" s="1370"/>
      <c r="EOG18" s="1370"/>
      <c r="EOH18" s="1370"/>
      <c r="EOI18" s="1370"/>
      <c r="EOJ18" s="1370"/>
      <c r="EOK18" s="1370"/>
      <c r="EOL18" s="1370"/>
      <c r="EOM18" s="1370"/>
      <c r="EON18" s="1370"/>
      <c r="EOO18" s="1370"/>
      <c r="EOP18" s="1370"/>
      <c r="EOQ18" s="1370"/>
      <c r="EOR18" s="1370"/>
      <c r="EOS18" s="1370"/>
      <c r="EOT18" s="1370"/>
      <c r="EOU18" s="1370"/>
      <c r="EOV18" s="1370"/>
      <c r="EOW18" s="1370"/>
      <c r="EOX18" s="1370"/>
      <c r="EOY18" s="1370"/>
      <c r="EOZ18" s="1370"/>
      <c r="EPA18" s="1370"/>
      <c r="EPB18" s="1370"/>
      <c r="EPC18" s="1370"/>
      <c r="EPD18" s="1370"/>
      <c r="EPE18" s="1370"/>
      <c r="EPF18" s="1370"/>
      <c r="EPG18" s="1370"/>
      <c r="EPH18" s="1370"/>
      <c r="EPI18" s="1370"/>
      <c r="EPJ18" s="1370"/>
      <c r="EPK18" s="1370"/>
      <c r="EPL18" s="1370"/>
      <c r="EPM18" s="1370"/>
      <c r="EPN18" s="1370"/>
      <c r="EPO18" s="1370"/>
      <c r="EPP18" s="1370"/>
      <c r="EPQ18" s="1370"/>
      <c r="EPR18" s="1370"/>
      <c r="EPS18" s="1370"/>
      <c r="EPT18" s="1370"/>
      <c r="EPU18" s="1370"/>
      <c r="EPV18" s="1370"/>
      <c r="EPW18" s="1370"/>
      <c r="EPX18" s="1370"/>
      <c r="EPY18" s="1370"/>
      <c r="EPZ18" s="1370"/>
      <c r="EQA18" s="1370"/>
      <c r="EQB18" s="1370"/>
      <c r="EQC18" s="1370"/>
      <c r="EQD18" s="1370"/>
      <c r="EQE18" s="1370"/>
      <c r="EQF18" s="1370"/>
      <c r="EQG18" s="1370"/>
      <c r="EQH18" s="1370"/>
      <c r="EQI18" s="1370"/>
      <c r="EQJ18" s="1370"/>
      <c r="EQK18" s="1370"/>
      <c r="EQL18" s="1370"/>
      <c r="EQM18" s="1370"/>
      <c r="EQN18" s="1370"/>
      <c r="EQO18" s="1370"/>
      <c r="EQP18" s="1370"/>
      <c r="EQQ18" s="1370"/>
      <c r="EQR18" s="1370"/>
      <c r="EQS18" s="1370"/>
      <c r="EQT18" s="1370"/>
      <c r="EQU18" s="1370"/>
      <c r="EQV18" s="1370"/>
      <c r="EQW18" s="1370"/>
      <c r="EQX18" s="1370"/>
      <c r="EQY18" s="1370"/>
      <c r="EQZ18" s="1370"/>
      <c r="ERA18" s="1370"/>
      <c r="ERB18" s="1370"/>
      <c r="ERC18" s="1370"/>
      <c r="ERD18" s="1370"/>
      <c r="ERE18" s="1370"/>
      <c r="ERF18" s="1370"/>
      <c r="ERG18" s="1370"/>
      <c r="ERH18" s="1370"/>
      <c r="ERI18" s="1370"/>
      <c r="ERJ18" s="1370"/>
      <c r="ERK18" s="1370"/>
      <c r="ERL18" s="1370"/>
      <c r="ERM18" s="1370"/>
      <c r="ERN18" s="1370"/>
      <c r="ERO18" s="1370"/>
      <c r="ERP18" s="1370"/>
      <c r="ERQ18" s="1370"/>
      <c r="ERR18" s="1370"/>
      <c r="ERS18" s="1370"/>
      <c r="ERT18" s="1370"/>
      <c r="ERU18" s="1370"/>
      <c r="ERV18" s="1370"/>
      <c r="ERW18" s="1370"/>
      <c r="ERX18" s="1370"/>
      <c r="ERY18" s="1370"/>
      <c r="ERZ18" s="1370"/>
      <c r="ESA18" s="1370"/>
      <c r="ESB18" s="1370"/>
      <c r="ESC18" s="1370"/>
      <c r="ESD18" s="1370"/>
      <c r="ESE18" s="1370"/>
      <c r="ESF18" s="1370"/>
      <c r="ESG18" s="1370"/>
      <c r="ESH18" s="1370"/>
      <c r="ESI18" s="1370"/>
      <c r="ESJ18" s="1370"/>
      <c r="ESK18" s="1370"/>
      <c r="ESL18" s="1370"/>
      <c r="ESM18" s="1370"/>
      <c r="ESN18" s="1370"/>
      <c r="ESO18" s="1370"/>
      <c r="ESP18" s="1370"/>
      <c r="ESQ18" s="1370"/>
      <c r="ESR18" s="1370"/>
      <c r="ESS18" s="1370"/>
      <c r="EST18" s="1370"/>
      <c r="ESU18" s="1370"/>
      <c r="ESV18" s="1370"/>
      <c r="ESW18" s="1370"/>
      <c r="ESX18" s="1370"/>
      <c r="ESY18" s="1370"/>
      <c r="ESZ18" s="1370"/>
      <c r="ETA18" s="1370"/>
      <c r="ETB18" s="1370"/>
      <c r="ETC18" s="1370"/>
      <c r="ETD18" s="1370"/>
      <c r="ETE18" s="1370"/>
      <c r="ETF18" s="1370"/>
      <c r="ETG18" s="1370"/>
      <c r="ETH18" s="1370"/>
      <c r="ETI18" s="1370"/>
      <c r="ETJ18" s="1370"/>
      <c r="ETK18" s="1370"/>
      <c r="ETL18" s="1370"/>
      <c r="ETM18" s="1370"/>
      <c r="ETN18" s="1370"/>
      <c r="ETO18" s="1370"/>
      <c r="ETP18" s="1370"/>
      <c r="ETQ18" s="1370"/>
      <c r="ETR18" s="1370"/>
      <c r="ETS18" s="1370"/>
      <c r="ETT18" s="1370"/>
      <c r="ETU18" s="1370"/>
      <c r="ETV18" s="1370"/>
      <c r="ETW18" s="1370"/>
      <c r="ETX18" s="1370"/>
      <c r="ETY18" s="1370"/>
      <c r="ETZ18" s="1370"/>
      <c r="EUA18" s="1370"/>
      <c r="EUB18" s="1370"/>
      <c r="EUC18" s="1370"/>
      <c r="EUD18" s="1370"/>
      <c r="EUE18" s="1370"/>
      <c r="EUF18" s="1370"/>
      <c r="EUG18" s="1370"/>
      <c r="EUH18" s="1370"/>
      <c r="EUI18" s="1370"/>
      <c r="EUJ18" s="1370"/>
      <c r="EUK18" s="1370"/>
      <c r="EUL18" s="1370"/>
      <c r="EUM18" s="1370"/>
      <c r="EUN18" s="1370"/>
      <c r="EUO18" s="1370"/>
      <c r="EUP18" s="1370"/>
      <c r="EUQ18" s="1370"/>
      <c r="EUR18" s="1370"/>
      <c r="EUS18" s="1370"/>
      <c r="EUT18" s="1370"/>
      <c r="EUU18" s="1370"/>
      <c r="EUV18" s="1370"/>
      <c r="EUW18" s="1370"/>
      <c r="EUX18" s="1370"/>
      <c r="EUY18" s="1370"/>
      <c r="EUZ18" s="1370"/>
      <c r="EVA18" s="1370"/>
      <c r="EVB18" s="1370"/>
      <c r="EVC18" s="1370"/>
      <c r="EVD18" s="1370"/>
      <c r="EVE18" s="1370"/>
      <c r="EVF18" s="1370"/>
      <c r="EVG18" s="1370"/>
      <c r="EVH18" s="1370"/>
      <c r="EVI18" s="1370"/>
      <c r="EVJ18" s="1370"/>
      <c r="EVK18" s="1370"/>
      <c r="EVL18" s="1370"/>
      <c r="EVM18" s="1370"/>
      <c r="EVN18" s="1370"/>
      <c r="EVO18" s="1370"/>
      <c r="EVP18" s="1370"/>
      <c r="EVQ18" s="1370"/>
      <c r="EVR18" s="1370"/>
      <c r="EVS18" s="1370"/>
      <c r="EVT18" s="1370"/>
      <c r="EVU18" s="1370"/>
      <c r="EVV18" s="1370"/>
      <c r="EVW18" s="1370"/>
      <c r="EVX18" s="1370"/>
      <c r="EVY18" s="1370"/>
      <c r="EVZ18" s="1370"/>
      <c r="EWA18" s="1370"/>
      <c r="EWB18" s="1370"/>
      <c r="EWC18" s="1370"/>
      <c r="EWD18" s="1370"/>
      <c r="EWE18" s="1370"/>
      <c r="EWF18" s="1370"/>
      <c r="EWG18" s="1370"/>
      <c r="EWH18" s="1370"/>
      <c r="EWI18" s="1370"/>
      <c r="EWJ18" s="1370"/>
      <c r="EWK18" s="1370"/>
      <c r="EWL18" s="1370"/>
      <c r="EWM18" s="1370"/>
      <c r="EWN18" s="1370"/>
      <c r="EWO18" s="1370"/>
      <c r="EWP18" s="1370"/>
      <c r="EWQ18" s="1370"/>
      <c r="EWR18" s="1370"/>
      <c r="EWS18" s="1370"/>
      <c r="EWT18" s="1370"/>
      <c r="EWU18" s="1370"/>
      <c r="EWV18" s="1370"/>
      <c r="EWW18" s="1370"/>
      <c r="EWX18" s="1370"/>
      <c r="EWY18" s="1370"/>
      <c r="EWZ18" s="1370"/>
      <c r="EXA18" s="1370"/>
      <c r="EXB18" s="1370"/>
      <c r="EXC18" s="1370"/>
      <c r="EXD18" s="1370"/>
      <c r="EXE18" s="1370"/>
      <c r="EXF18" s="1370"/>
      <c r="EXG18" s="1370"/>
      <c r="EXH18" s="1370"/>
      <c r="EXI18" s="1370"/>
      <c r="EXJ18" s="1370"/>
      <c r="EXK18" s="1370"/>
      <c r="EXL18" s="1370"/>
      <c r="EXM18" s="1370"/>
      <c r="EXN18" s="1370"/>
      <c r="EXO18" s="1370"/>
      <c r="EXP18" s="1370"/>
      <c r="EXQ18" s="1370"/>
      <c r="EXR18" s="1370"/>
      <c r="EXS18" s="1370"/>
      <c r="EXT18" s="1370"/>
      <c r="EXU18" s="1370"/>
      <c r="EXV18" s="1370"/>
      <c r="EXW18" s="1370"/>
      <c r="EXX18" s="1370"/>
      <c r="EXY18" s="1370"/>
      <c r="EXZ18" s="1370"/>
      <c r="EYA18" s="1370"/>
      <c r="EYB18" s="1370"/>
      <c r="EYC18" s="1370"/>
      <c r="EYD18" s="1370"/>
      <c r="EYE18" s="1370"/>
      <c r="EYF18" s="1370"/>
      <c r="EYG18" s="1370"/>
      <c r="EYH18" s="1370"/>
      <c r="EYI18" s="1370"/>
      <c r="EYJ18" s="1370"/>
      <c r="EYK18" s="1370"/>
      <c r="EYL18" s="1370"/>
      <c r="EYM18" s="1370"/>
      <c r="EYN18" s="1370"/>
      <c r="EYO18" s="1370"/>
      <c r="EYP18" s="1370"/>
      <c r="EYQ18" s="1370"/>
      <c r="EYR18" s="1370"/>
      <c r="EYS18" s="1370"/>
      <c r="EYT18" s="1370"/>
      <c r="EYU18" s="1370"/>
      <c r="EYV18" s="1370"/>
      <c r="EYW18" s="1370"/>
      <c r="EYX18" s="1370"/>
      <c r="EYY18" s="1370"/>
      <c r="EYZ18" s="1370"/>
      <c r="EZA18" s="1370"/>
      <c r="EZB18" s="1370"/>
      <c r="EZC18" s="1370"/>
      <c r="EZD18" s="1370"/>
      <c r="EZE18" s="1370"/>
      <c r="EZF18" s="1370"/>
      <c r="EZG18" s="1370"/>
      <c r="EZH18" s="1370"/>
      <c r="EZI18" s="1370"/>
      <c r="EZJ18" s="1370"/>
      <c r="EZK18" s="1370"/>
      <c r="EZL18" s="1370"/>
      <c r="EZM18" s="1370"/>
      <c r="EZN18" s="1370"/>
      <c r="EZO18" s="1370"/>
      <c r="EZP18" s="1370"/>
      <c r="EZQ18" s="1370"/>
      <c r="EZR18" s="1370"/>
      <c r="EZS18" s="1370"/>
      <c r="EZT18" s="1370"/>
      <c r="EZU18" s="1370"/>
      <c r="EZV18" s="1370"/>
      <c r="EZW18" s="1370"/>
      <c r="EZX18" s="1370"/>
      <c r="EZY18" s="1370"/>
      <c r="EZZ18" s="1370"/>
      <c r="FAA18" s="1370"/>
      <c r="FAB18" s="1370"/>
      <c r="FAC18" s="1370"/>
      <c r="FAD18" s="1370"/>
      <c r="FAE18" s="1370"/>
      <c r="FAF18" s="1370"/>
      <c r="FAG18" s="1370"/>
      <c r="FAH18" s="1370"/>
      <c r="FAI18" s="1370"/>
      <c r="FAJ18" s="1370"/>
      <c r="FAK18" s="1370"/>
      <c r="FAL18" s="1370"/>
      <c r="FAM18" s="1370"/>
      <c r="FAN18" s="1370"/>
      <c r="FAO18" s="1370"/>
      <c r="FAP18" s="1370"/>
      <c r="FAQ18" s="1370"/>
      <c r="FAR18" s="1370"/>
      <c r="FAS18" s="1370"/>
      <c r="FAT18" s="1370"/>
      <c r="FAU18" s="1370"/>
      <c r="FAV18" s="1370"/>
      <c r="FAW18" s="1370"/>
      <c r="FAX18" s="1370"/>
      <c r="FAY18" s="1370"/>
      <c r="FAZ18" s="1370"/>
      <c r="FBA18" s="1370"/>
      <c r="FBB18" s="1370"/>
      <c r="FBC18" s="1370"/>
      <c r="FBD18" s="1370"/>
      <c r="FBE18" s="1370"/>
      <c r="FBF18" s="1370"/>
      <c r="FBG18" s="1370"/>
      <c r="FBH18" s="1370"/>
      <c r="FBI18" s="1370"/>
      <c r="FBJ18" s="1370"/>
      <c r="FBK18" s="1370"/>
      <c r="FBL18" s="1370"/>
      <c r="FBM18" s="1370"/>
      <c r="FBN18" s="1370"/>
      <c r="FBO18" s="1370"/>
      <c r="FBP18" s="1370"/>
      <c r="FBQ18" s="1370"/>
      <c r="FBR18" s="1370"/>
      <c r="FBS18" s="1370"/>
      <c r="FBT18" s="1370"/>
      <c r="FBU18" s="1370"/>
      <c r="FBV18" s="1370"/>
      <c r="FBW18" s="1370"/>
      <c r="FBX18" s="1370"/>
      <c r="FBY18" s="1370"/>
      <c r="FBZ18" s="1370"/>
      <c r="FCA18" s="1370"/>
      <c r="FCB18" s="1370"/>
      <c r="FCC18" s="1370"/>
      <c r="FCD18" s="1370"/>
      <c r="FCE18" s="1370"/>
      <c r="FCF18" s="1370"/>
      <c r="FCG18" s="1370"/>
      <c r="FCH18" s="1370"/>
      <c r="FCI18" s="1370"/>
      <c r="FCJ18" s="1370"/>
      <c r="FCK18" s="1370"/>
      <c r="FCL18" s="1370"/>
      <c r="FCM18" s="1370"/>
      <c r="FCN18" s="1370"/>
      <c r="FCO18" s="1370"/>
      <c r="FCP18" s="1370"/>
      <c r="FCQ18" s="1370"/>
      <c r="FCR18" s="1370"/>
      <c r="FCS18" s="1370"/>
      <c r="FCT18" s="1370"/>
      <c r="FCU18" s="1370"/>
      <c r="FCV18" s="1370"/>
      <c r="FCW18" s="1370"/>
      <c r="FCX18" s="1370"/>
      <c r="FCY18" s="1370"/>
      <c r="FCZ18" s="1370"/>
      <c r="FDA18" s="1370"/>
      <c r="FDB18" s="1370"/>
      <c r="FDC18" s="1370"/>
      <c r="FDD18" s="1370"/>
      <c r="FDE18" s="1370"/>
      <c r="FDF18" s="1370"/>
      <c r="FDG18" s="1370"/>
      <c r="FDH18" s="1370"/>
      <c r="FDI18" s="1370"/>
      <c r="FDJ18" s="1370"/>
      <c r="FDK18" s="1370"/>
      <c r="FDL18" s="1370"/>
      <c r="FDM18" s="1370"/>
      <c r="FDN18" s="1370"/>
      <c r="FDO18" s="1370"/>
      <c r="FDP18" s="1370"/>
      <c r="FDQ18" s="1370"/>
      <c r="FDR18" s="1370"/>
      <c r="FDS18" s="1370"/>
      <c r="FDT18" s="1370"/>
      <c r="FDU18" s="1370"/>
      <c r="FDV18" s="1370"/>
      <c r="FDW18" s="1370"/>
      <c r="FDX18" s="1370"/>
      <c r="FDY18" s="1370"/>
      <c r="FDZ18" s="1370"/>
      <c r="FEA18" s="1370"/>
      <c r="FEB18" s="1370"/>
      <c r="FEC18" s="1370"/>
      <c r="FED18" s="1370"/>
      <c r="FEE18" s="1370"/>
      <c r="FEF18" s="1370"/>
      <c r="FEG18" s="1370"/>
      <c r="FEH18" s="1370"/>
      <c r="FEI18" s="1370"/>
      <c r="FEJ18" s="1370"/>
      <c r="FEK18" s="1370"/>
      <c r="FEL18" s="1370"/>
      <c r="FEM18" s="1370"/>
      <c r="FEN18" s="1370"/>
      <c r="FEO18" s="1370"/>
      <c r="FEP18" s="1370"/>
      <c r="FEQ18" s="1370"/>
      <c r="FER18" s="1370"/>
      <c r="FES18" s="1370"/>
      <c r="FET18" s="1370"/>
      <c r="FEU18" s="1370"/>
      <c r="FEV18" s="1370"/>
      <c r="FEW18" s="1370"/>
      <c r="FEX18" s="1370"/>
      <c r="FEY18" s="1370"/>
      <c r="FEZ18" s="1370"/>
      <c r="FFA18" s="1370"/>
      <c r="FFB18" s="1370"/>
      <c r="FFC18" s="1370"/>
      <c r="FFD18" s="1370"/>
      <c r="FFE18" s="1370"/>
      <c r="FFF18" s="1370"/>
      <c r="FFG18" s="1370"/>
      <c r="FFH18" s="1370"/>
      <c r="FFI18" s="1370"/>
      <c r="FFJ18" s="1370"/>
      <c r="FFK18" s="1370"/>
      <c r="FFL18" s="1370"/>
      <c r="FFM18" s="1370"/>
      <c r="FFN18" s="1370"/>
      <c r="FFO18" s="1370"/>
      <c r="FFP18" s="1370"/>
      <c r="FFQ18" s="1370"/>
      <c r="FFR18" s="1370"/>
      <c r="FFS18" s="1370"/>
      <c r="FFT18" s="1370"/>
      <c r="FFU18" s="1370"/>
      <c r="FFV18" s="1370"/>
      <c r="FFW18" s="1370"/>
      <c r="FFX18" s="1370"/>
      <c r="FFY18" s="1370"/>
      <c r="FFZ18" s="1370"/>
      <c r="FGA18" s="1370"/>
      <c r="FGB18" s="1370"/>
      <c r="FGC18" s="1370"/>
      <c r="FGD18" s="1370"/>
      <c r="FGE18" s="1370"/>
      <c r="FGF18" s="1370"/>
      <c r="FGG18" s="1370"/>
      <c r="FGH18" s="1370"/>
      <c r="FGI18" s="1370"/>
      <c r="FGJ18" s="1370"/>
      <c r="FGK18" s="1370"/>
      <c r="FGL18" s="1370"/>
      <c r="FGM18" s="1370"/>
      <c r="FGN18" s="1370"/>
      <c r="FGO18" s="1370"/>
      <c r="FGP18" s="1370"/>
      <c r="FGQ18" s="1370"/>
      <c r="FGR18" s="1370"/>
      <c r="FGS18" s="1370"/>
      <c r="FGT18" s="1370"/>
      <c r="FGU18" s="1370"/>
      <c r="FGV18" s="1370"/>
      <c r="FGW18" s="1370"/>
      <c r="FGX18" s="1370"/>
      <c r="FGY18" s="1370"/>
      <c r="FGZ18" s="1370"/>
      <c r="FHA18" s="1370"/>
      <c r="FHB18" s="1370"/>
      <c r="FHC18" s="1370"/>
      <c r="FHD18" s="1370"/>
      <c r="FHE18" s="1370"/>
      <c r="FHF18" s="1370"/>
      <c r="FHG18" s="1370"/>
      <c r="FHH18" s="1370"/>
      <c r="FHI18" s="1370"/>
      <c r="FHJ18" s="1370"/>
      <c r="FHK18" s="1370"/>
      <c r="FHL18" s="1370"/>
      <c r="FHM18" s="1370"/>
      <c r="FHN18" s="1370"/>
      <c r="FHO18" s="1370"/>
      <c r="FHP18" s="1370"/>
      <c r="FHQ18" s="1370"/>
      <c r="FHR18" s="1370"/>
      <c r="FHS18" s="1370"/>
      <c r="FHT18" s="1370"/>
      <c r="FHU18" s="1370"/>
      <c r="FHV18" s="1370"/>
      <c r="FHW18" s="1370"/>
      <c r="FHX18" s="1370"/>
      <c r="FHY18" s="1370"/>
      <c r="FHZ18" s="1370"/>
      <c r="FIA18" s="1370"/>
      <c r="FIB18" s="1370"/>
      <c r="FIC18" s="1370"/>
      <c r="FID18" s="1370"/>
      <c r="FIE18" s="1370"/>
      <c r="FIF18" s="1370"/>
      <c r="FIG18" s="1370"/>
      <c r="FIH18" s="1370"/>
      <c r="FII18" s="1370"/>
      <c r="FIJ18" s="1370"/>
      <c r="FIK18" s="1370"/>
      <c r="FIL18" s="1370"/>
      <c r="FIM18" s="1370"/>
      <c r="FIN18" s="1370"/>
      <c r="FIO18" s="1370"/>
      <c r="FIP18" s="1370"/>
      <c r="FIQ18" s="1370"/>
      <c r="FIR18" s="1370"/>
      <c r="FIS18" s="1370"/>
      <c r="FIT18" s="1370"/>
      <c r="FIU18" s="1370"/>
      <c r="FIV18" s="1370"/>
      <c r="FIW18" s="1370"/>
      <c r="FIX18" s="1370"/>
      <c r="FIY18" s="1370"/>
      <c r="FIZ18" s="1370"/>
      <c r="FJA18" s="1370"/>
      <c r="FJB18" s="1370"/>
      <c r="FJC18" s="1370"/>
      <c r="FJD18" s="1370"/>
      <c r="FJE18" s="1370"/>
      <c r="FJF18" s="1370"/>
      <c r="FJG18" s="1370"/>
      <c r="FJH18" s="1370"/>
      <c r="FJI18" s="1370"/>
      <c r="FJJ18" s="1370"/>
      <c r="FJK18" s="1370"/>
      <c r="FJL18" s="1370"/>
      <c r="FJM18" s="1370"/>
      <c r="FJN18" s="1370"/>
      <c r="FJO18" s="1370"/>
      <c r="FJP18" s="1370"/>
      <c r="FJQ18" s="1370"/>
      <c r="FJR18" s="1370"/>
      <c r="FJS18" s="1370"/>
      <c r="FJT18" s="1370"/>
      <c r="FJU18" s="1370"/>
      <c r="FJV18" s="1370"/>
      <c r="FJW18" s="1370"/>
      <c r="FJX18" s="1370"/>
      <c r="FJY18" s="1370"/>
      <c r="FJZ18" s="1370"/>
      <c r="FKA18" s="1370"/>
      <c r="FKB18" s="1370"/>
      <c r="FKC18" s="1370"/>
      <c r="FKD18" s="1370"/>
      <c r="FKE18" s="1370"/>
      <c r="FKF18" s="1370"/>
      <c r="FKG18" s="1370"/>
      <c r="FKH18" s="1370"/>
      <c r="FKI18" s="1370"/>
      <c r="FKJ18" s="1370"/>
      <c r="FKK18" s="1370"/>
      <c r="FKL18" s="1370"/>
      <c r="FKM18" s="1370"/>
      <c r="FKN18" s="1370"/>
      <c r="FKO18" s="1370"/>
      <c r="FKP18" s="1370"/>
      <c r="FKQ18" s="1370"/>
      <c r="FKR18" s="1370"/>
      <c r="FKS18" s="1370"/>
      <c r="FKT18" s="1370"/>
      <c r="FKU18" s="1370"/>
      <c r="FKV18" s="1370"/>
      <c r="FKW18" s="1370"/>
      <c r="FKX18" s="1370"/>
      <c r="FKY18" s="1370"/>
      <c r="FKZ18" s="1370"/>
      <c r="FLA18" s="1370"/>
      <c r="FLB18" s="1370"/>
      <c r="FLC18" s="1370"/>
      <c r="FLD18" s="1370"/>
      <c r="FLE18" s="1370"/>
      <c r="FLF18" s="1370"/>
      <c r="FLG18" s="1370"/>
      <c r="FLH18" s="1370"/>
      <c r="FLI18" s="1370"/>
      <c r="FLJ18" s="1370"/>
      <c r="FLK18" s="1370"/>
      <c r="FLL18" s="1370"/>
      <c r="FLM18" s="1370"/>
      <c r="FLN18" s="1370"/>
      <c r="FLO18" s="1370"/>
      <c r="FLP18" s="1370"/>
      <c r="FLQ18" s="1370"/>
      <c r="FLR18" s="1370"/>
      <c r="FLS18" s="1370"/>
      <c r="FLT18" s="1370"/>
      <c r="FLU18" s="1370"/>
      <c r="FLV18" s="1370"/>
      <c r="FLW18" s="1370"/>
      <c r="FLX18" s="1370"/>
      <c r="FLY18" s="1370"/>
      <c r="FLZ18" s="1370"/>
      <c r="FMA18" s="1370"/>
      <c r="FMB18" s="1370"/>
      <c r="FMC18" s="1370"/>
      <c r="FMD18" s="1370"/>
      <c r="FME18" s="1370"/>
      <c r="FMF18" s="1370"/>
      <c r="FMG18" s="1370"/>
      <c r="FMH18" s="1370"/>
      <c r="FMI18" s="1370"/>
      <c r="FMJ18" s="1370"/>
      <c r="FMK18" s="1370"/>
      <c r="FML18" s="1370"/>
      <c r="FMM18" s="1370"/>
      <c r="FMN18" s="1370"/>
      <c r="FMO18" s="1370"/>
      <c r="FMP18" s="1370"/>
      <c r="FMQ18" s="1370"/>
      <c r="FMR18" s="1370"/>
      <c r="FMS18" s="1370"/>
      <c r="FMT18" s="1370"/>
      <c r="FMU18" s="1370"/>
      <c r="FMV18" s="1370"/>
      <c r="FMW18" s="1370"/>
      <c r="FMX18" s="1370"/>
      <c r="FMY18" s="1370"/>
      <c r="FMZ18" s="1370"/>
      <c r="FNA18" s="1370"/>
      <c r="FNB18" s="1370"/>
      <c r="FNC18" s="1370"/>
      <c r="FND18" s="1370"/>
      <c r="FNE18" s="1370"/>
      <c r="FNF18" s="1370"/>
      <c r="FNG18" s="1370"/>
      <c r="FNH18" s="1370"/>
      <c r="FNI18" s="1370"/>
      <c r="FNJ18" s="1370"/>
      <c r="FNK18" s="1370"/>
      <c r="FNL18" s="1370"/>
      <c r="FNM18" s="1370"/>
      <c r="FNN18" s="1370"/>
      <c r="FNO18" s="1370"/>
      <c r="FNP18" s="1370"/>
      <c r="FNQ18" s="1370"/>
      <c r="FNR18" s="1370"/>
      <c r="FNS18" s="1370"/>
      <c r="FNT18" s="1370"/>
      <c r="FNU18" s="1370"/>
      <c r="FNV18" s="1370"/>
      <c r="FNW18" s="1370"/>
      <c r="FNX18" s="1370"/>
      <c r="FNY18" s="1370"/>
      <c r="FNZ18" s="1370"/>
      <c r="FOA18" s="1370"/>
      <c r="FOB18" s="1370"/>
      <c r="FOC18" s="1370"/>
      <c r="FOD18" s="1370"/>
      <c r="FOE18" s="1370"/>
      <c r="FOF18" s="1370"/>
      <c r="FOG18" s="1370"/>
      <c r="FOH18" s="1370"/>
      <c r="FOI18" s="1370"/>
      <c r="FOJ18" s="1370"/>
      <c r="FOK18" s="1370"/>
      <c r="FOL18" s="1370"/>
      <c r="FOM18" s="1370"/>
      <c r="FON18" s="1370"/>
      <c r="FOO18" s="1370"/>
      <c r="FOP18" s="1370"/>
      <c r="FOQ18" s="1370"/>
      <c r="FOR18" s="1370"/>
      <c r="FOS18" s="1370"/>
      <c r="FOT18" s="1370"/>
      <c r="FOU18" s="1370"/>
      <c r="FOV18" s="1370"/>
      <c r="FOW18" s="1370"/>
      <c r="FOX18" s="1370"/>
      <c r="FOY18" s="1370"/>
      <c r="FOZ18" s="1370"/>
      <c r="FPA18" s="1370"/>
      <c r="FPB18" s="1370"/>
      <c r="FPC18" s="1370"/>
      <c r="FPD18" s="1370"/>
      <c r="FPE18" s="1370"/>
      <c r="FPF18" s="1370"/>
      <c r="FPG18" s="1370"/>
      <c r="FPH18" s="1370"/>
      <c r="FPI18" s="1370"/>
      <c r="FPJ18" s="1370"/>
      <c r="FPK18" s="1370"/>
      <c r="FPL18" s="1370"/>
      <c r="FPM18" s="1370"/>
      <c r="FPN18" s="1370"/>
      <c r="FPO18" s="1370"/>
      <c r="FPP18" s="1370"/>
      <c r="FPQ18" s="1370"/>
      <c r="FPR18" s="1370"/>
      <c r="FPS18" s="1370"/>
      <c r="FPT18" s="1370"/>
      <c r="FPU18" s="1370"/>
      <c r="FPV18" s="1370"/>
      <c r="FPW18" s="1370"/>
      <c r="FPX18" s="1370"/>
      <c r="FPY18" s="1370"/>
      <c r="FPZ18" s="1370"/>
      <c r="FQA18" s="1370"/>
      <c r="FQB18" s="1370"/>
      <c r="FQC18" s="1370"/>
      <c r="FQD18" s="1370"/>
      <c r="FQE18" s="1370"/>
      <c r="FQF18" s="1370"/>
      <c r="FQG18" s="1370"/>
      <c r="FQH18" s="1370"/>
      <c r="FQI18" s="1370"/>
      <c r="FQJ18" s="1370"/>
      <c r="FQK18" s="1370"/>
      <c r="FQL18" s="1370"/>
      <c r="FQM18" s="1370"/>
      <c r="FQN18" s="1370"/>
      <c r="FQO18" s="1370"/>
      <c r="FQP18" s="1370"/>
      <c r="FQQ18" s="1370"/>
      <c r="FQR18" s="1370"/>
      <c r="FQS18" s="1370"/>
      <c r="FQT18" s="1370"/>
      <c r="FQU18" s="1370"/>
      <c r="FQV18" s="1370"/>
      <c r="FQW18" s="1370"/>
      <c r="FQX18" s="1370"/>
      <c r="FQY18" s="1370"/>
      <c r="FQZ18" s="1370"/>
      <c r="FRA18" s="1370"/>
      <c r="FRB18" s="1370"/>
      <c r="FRC18" s="1370"/>
      <c r="FRD18" s="1370"/>
      <c r="FRE18" s="1370"/>
      <c r="FRF18" s="1370"/>
      <c r="FRG18" s="1370"/>
      <c r="FRH18" s="1370"/>
      <c r="FRI18" s="1370"/>
      <c r="FRJ18" s="1370"/>
      <c r="FRK18" s="1370"/>
      <c r="FRL18" s="1370"/>
      <c r="FRM18" s="1370"/>
      <c r="FRN18" s="1370"/>
      <c r="FRO18" s="1370"/>
      <c r="FRP18" s="1370"/>
      <c r="FRQ18" s="1370"/>
      <c r="FRR18" s="1370"/>
      <c r="FRS18" s="1370"/>
      <c r="FRT18" s="1370"/>
      <c r="FRU18" s="1370"/>
      <c r="FRV18" s="1370"/>
      <c r="FRW18" s="1370"/>
      <c r="FRX18" s="1370"/>
      <c r="FRY18" s="1370"/>
      <c r="FRZ18" s="1370"/>
      <c r="FSA18" s="1370"/>
      <c r="FSB18" s="1370"/>
      <c r="FSC18" s="1370"/>
      <c r="FSD18" s="1370"/>
      <c r="FSE18" s="1370"/>
      <c r="FSF18" s="1370"/>
      <c r="FSG18" s="1370"/>
      <c r="FSH18" s="1370"/>
      <c r="FSI18" s="1370"/>
      <c r="FSJ18" s="1370"/>
      <c r="FSK18" s="1370"/>
      <c r="FSL18" s="1370"/>
      <c r="FSM18" s="1370"/>
      <c r="FSN18" s="1370"/>
      <c r="FSO18" s="1370"/>
      <c r="FSP18" s="1370"/>
      <c r="FSQ18" s="1370"/>
      <c r="FSR18" s="1370"/>
      <c r="FSS18" s="1370"/>
      <c r="FST18" s="1370"/>
      <c r="FSU18" s="1370"/>
      <c r="FSV18" s="1370"/>
      <c r="FSW18" s="1370"/>
      <c r="FSX18" s="1370"/>
      <c r="FSY18" s="1370"/>
      <c r="FSZ18" s="1370"/>
      <c r="FTA18" s="1370"/>
      <c r="FTB18" s="1370"/>
      <c r="FTC18" s="1370"/>
      <c r="FTD18" s="1370"/>
      <c r="FTE18" s="1370"/>
      <c r="FTF18" s="1370"/>
      <c r="FTG18" s="1370"/>
      <c r="FTH18" s="1370"/>
      <c r="FTI18" s="1370"/>
      <c r="FTJ18" s="1370"/>
      <c r="FTK18" s="1370"/>
      <c r="FTL18" s="1370"/>
      <c r="FTM18" s="1370"/>
      <c r="FTN18" s="1370"/>
      <c r="FTO18" s="1370"/>
      <c r="FTP18" s="1370"/>
      <c r="FTQ18" s="1370"/>
      <c r="FTR18" s="1370"/>
      <c r="FTS18" s="1370"/>
      <c r="FTT18" s="1370"/>
      <c r="FTU18" s="1370"/>
      <c r="FTV18" s="1370"/>
      <c r="FTW18" s="1370"/>
      <c r="FTX18" s="1370"/>
      <c r="FTY18" s="1370"/>
      <c r="FTZ18" s="1370"/>
      <c r="FUA18" s="1370"/>
      <c r="FUB18" s="1370"/>
      <c r="FUC18" s="1370"/>
      <c r="FUD18" s="1370"/>
      <c r="FUE18" s="1370"/>
      <c r="FUF18" s="1370"/>
      <c r="FUG18" s="1370"/>
      <c r="FUH18" s="1370"/>
      <c r="FUI18" s="1370"/>
      <c r="FUJ18" s="1370"/>
      <c r="FUK18" s="1370"/>
      <c r="FUL18" s="1370"/>
      <c r="FUM18" s="1370"/>
      <c r="FUN18" s="1370"/>
      <c r="FUO18" s="1370"/>
      <c r="FUP18" s="1370"/>
      <c r="FUQ18" s="1370"/>
      <c r="FUR18" s="1370"/>
      <c r="FUS18" s="1370"/>
      <c r="FUT18" s="1370"/>
      <c r="FUU18" s="1370"/>
      <c r="FUV18" s="1370"/>
      <c r="FUW18" s="1370"/>
      <c r="FUX18" s="1370"/>
      <c r="FUY18" s="1370"/>
      <c r="FUZ18" s="1370"/>
      <c r="FVA18" s="1370"/>
      <c r="FVB18" s="1370"/>
      <c r="FVC18" s="1370"/>
      <c r="FVD18" s="1370"/>
      <c r="FVE18" s="1370"/>
      <c r="FVF18" s="1370"/>
      <c r="FVG18" s="1370"/>
      <c r="FVH18" s="1370"/>
      <c r="FVI18" s="1370"/>
      <c r="FVJ18" s="1370"/>
      <c r="FVK18" s="1370"/>
      <c r="FVL18" s="1370"/>
      <c r="FVM18" s="1370"/>
      <c r="FVN18" s="1370"/>
      <c r="FVO18" s="1370"/>
      <c r="FVP18" s="1370"/>
      <c r="FVQ18" s="1370"/>
      <c r="FVR18" s="1370"/>
      <c r="FVS18" s="1370"/>
      <c r="FVT18" s="1370"/>
      <c r="FVU18" s="1370"/>
      <c r="FVV18" s="1370"/>
      <c r="FVW18" s="1370"/>
      <c r="FVX18" s="1370"/>
      <c r="FVY18" s="1370"/>
      <c r="FVZ18" s="1370"/>
      <c r="FWA18" s="1370"/>
      <c r="FWB18" s="1370"/>
      <c r="FWC18" s="1370"/>
      <c r="FWD18" s="1370"/>
      <c r="FWE18" s="1370"/>
      <c r="FWF18" s="1370"/>
      <c r="FWG18" s="1370"/>
      <c r="FWH18" s="1370"/>
      <c r="FWI18" s="1370"/>
      <c r="FWJ18" s="1370"/>
      <c r="FWK18" s="1370"/>
      <c r="FWL18" s="1370"/>
      <c r="FWM18" s="1370"/>
      <c r="FWN18" s="1370"/>
      <c r="FWO18" s="1370"/>
      <c r="FWP18" s="1370"/>
      <c r="FWQ18" s="1370"/>
      <c r="FWR18" s="1370"/>
      <c r="FWS18" s="1370"/>
      <c r="FWT18" s="1370"/>
      <c r="FWU18" s="1370"/>
      <c r="FWV18" s="1370"/>
      <c r="FWW18" s="1370"/>
      <c r="FWX18" s="1370"/>
      <c r="FWY18" s="1370"/>
      <c r="FWZ18" s="1370"/>
      <c r="FXA18" s="1370"/>
      <c r="FXB18" s="1370"/>
      <c r="FXC18" s="1370"/>
      <c r="FXD18" s="1370"/>
      <c r="FXE18" s="1370"/>
      <c r="FXF18" s="1370"/>
      <c r="FXG18" s="1370"/>
      <c r="FXH18" s="1370"/>
      <c r="FXI18" s="1370"/>
      <c r="FXJ18" s="1370"/>
      <c r="FXK18" s="1370"/>
      <c r="FXL18" s="1370"/>
      <c r="FXM18" s="1370"/>
      <c r="FXN18" s="1370"/>
      <c r="FXO18" s="1370"/>
      <c r="FXP18" s="1370"/>
      <c r="FXQ18" s="1370"/>
      <c r="FXR18" s="1370"/>
      <c r="FXS18" s="1370"/>
      <c r="FXT18" s="1370"/>
      <c r="FXU18" s="1370"/>
      <c r="FXV18" s="1370"/>
      <c r="FXW18" s="1370"/>
      <c r="FXX18" s="1370"/>
      <c r="FXY18" s="1370"/>
      <c r="FXZ18" s="1370"/>
      <c r="FYA18" s="1370"/>
      <c r="FYB18" s="1370"/>
      <c r="FYC18" s="1370"/>
      <c r="FYD18" s="1370"/>
      <c r="FYE18" s="1370"/>
      <c r="FYF18" s="1370"/>
      <c r="FYG18" s="1370"/>
      <c r="FYH18" s="1370"/>
      <c r="FYI18" s="1370"/>
      <c r="FYJ18" s="1370"/>
      <c r="FYK18" s="1370"/>
      <c r="FYL18" s="1370"/>
      <c r="FYM18" s="1370"/>
      <c r="FYN18" s="1370"/>
      <c r="FYO18" s="1370"/>
      <c r="FYP18" s="1370"/>
      <c r="FYQ18" s="1370"/>
      <c r="FYR18" s="1370"/>
      <c r="FYS18" s="1370"/>
      <c r="FYT18" s="1370"/>
      <c r="FYU18" s="1370"/>
      <c r="FYV18" s="1370"/>
      <c r="FYW18" s="1370"/>
      <c r="FYX18" s="1370"/>
      <c r="FYY18" s="1370"/>
      <c r="FYZ18" s="1370"/>
      <c r="FZA18" s="1370"/>
      <c r="FZB18" s="1370"/>
      <c r="FZC18" s="1370"/>
      <c r="FZD18" s="1370"/>
      <c r="FZE18" s="1370"/>
      <c r="FZF18" s="1370"/>
      <c r="FZG18" s="1370"/>
      <c r="FZH18" s="1370"/>
      <c r="FZI18" s="1370"/>
      <c r="FZJ18" s="1370"/>
      <c r="FZK18" s="1370"/>
      <c r="FZL18" s="1370"/>
      <c r="FZM18" s="1370"/>
      <c r="FZN18" s="1370"/>
      <c r="FZO18" s="1370"/>
      <c r="FZP18" s="1370"/>
      <c r="FZQ18" s="1370"/>
      <c r="FZR18" s="1370"/>
      <c r="FZS18" s="1370"/>
      <c r="FZT18" s="1370"/>
      <c r="FZU18" s="1370"/>
      <c r="FZV18" s="1370"/>
      <c r="FZW18" s="1370"/>
      <c r="FZX18" s="1370"/>
      <c r="FZY18" s="1370"/>
      <c r="FZZ18" s="1370"/>
      <c r="GAA18" s="1370"/>
      <c r="GAB18" s="1370"/>
      <c r="GAC18" s="1370"/>
      <c r="GAD18" s="1370"/>
      <c r="GAE18" s="1370"/>
      <c r="GAF18" s="1370"/>
      <c r="GAG18" s="1370"/>
      <c r="GAH18" s="1370"/>
      <c r="GAI18" s="1370"/>
      <c r="GAJ18" s="1370"/>
      <c r="GAK18" s="1370"/>
      <c r="GAL18" s="1370"/>
      <c r="GAM18" s="1370"/>
      <c r="GAN18" s="1370"/>
      <c r="GAO18" s="1370"/>
      <c r="GAP18" s="1370"/>
      <c r="GAQ18" s="1370"/>
      <c r="GAR18" s="1370"/>
      <c r="GAS18" s="1370"/>
      <c r="GAT18" s="1370"/>
      <c r="GAU18" s="1370"/>
      <c r="GAV18" s="1370"/>
      <c r="GAW18" s="1370"/>
      <c r="GAX18" s="1370"/>
      <c r="GAY18" s="1370"/>
      <c r="GAZ18" s="1370"/>
      <c r="GBA18" s="1370"/>
      <c r="GBB18" s="1370"/>
      <c r="GBC18" s="1370"/>
      <c r="GBD18" s="1370"/>
      <c r="GBE18" s="1370"/>
      <c r="GBF18" s="1370"/>
      <c r="GBG18" s="1370"/>
      <c r="GBH18" s="1370"/>
      <c r="GBI18" s="1370"/>
      <c r="GBJ18" s="1370"/>
      <c r="GBK18" s="1370"/>
      <c r="GBL18" s="1370"/>
      <c r="GBM18" s="1370"/>
      <c r="GBN18" s="1370"/>
      <c r="GBO18" s="1370"/>
      <c r="GBP18" s="1370"/>
      <c r="GBQ18" s="1370"/>
      <c r="GBR18" s="1370"/>
      <c r="GBS18" s="1370"/>
      <c r="GBT18" s="1370"/>
      <c r="GBU18" s="1370"/>
      <c r="GBV18" s="1370"/>
      <c r="GBW18" s="1370"/>
      <c r="GBX18" s="1370"/>
      <c r="GBY18" s="1370"/>
      <c r="GBZ18" s="1370"/>
      <c r="GCA18" s="1370"/>
      <c r="GCB18" s="1370"/>
      <c r="GCC18" s="1370"/>
      <c r="GCD18" s="1370"/>
      <c r="GCE18" s="1370"/>
      <c r="GCF18" s="1370"/>
      <c r="GCG18" s="1370"/>
      <c r="GCH18" s="1370"/>
      <c r="GCI18" s="1370"/>
      <c r="GCJ18" s="1370"/>
      <c r="GCK18" s="1370"/>
      <c r="GCL18" s="1370"/>
      <c r="GCM18" s="1370"/>
      <c r="GCN18" s="1370"/>
      <c r="GCO18" s="1370"/>
      <c r="GCP18" s="1370"/>
      <c r="GCQ18" s="1370"/>
      <c r="GCR18" s="1370"/>
      <c r="GCS18" s="1370"/>
      <c r="GCT18" s="1370"/>
      <c r="GCU18" s="1370"/>
      <c r="GCV18" s="1370"/>
      <c r="GCW18" s="1370"/>
      <c r="GCX18" s="1370"/>
      <c r="GCY18" s="1370"/>
      <c r="GCZ18" s="1370"/>
      <c r="GDA18" s="1370"/>
      <c r="GDB18" s="1370"/>
      <c r="GDC18" s="1370"/>
      <c r="GDD18" s="1370"/>
      <c r="GDE18" s="1370"/>
      <c r="GDF18" s="1370"/>
      <c r="GDG18" s="1370"/>
      <c r="GDH18" s="1370"/>
      <c r="GDI18" s="1370"/>
      <c r="GDJ18" s="1370"/>
      <c r="GDK18" s="1370"/>
      <c r="GDL18" s="1370"/>
      <c r="GDM18" s="1370"/>
      <c r="GDN18" s="1370"/>
      <c r="GDO18" s="1370"/>
      <c r="GDP18" s="1370"/>
      <c r="GDQ18" s="1370"/>
      <c r="GDR18" s="1370"/>
      <c r="GDS18" s="1370"/>
      <c r="GDT18" s="1370"/>
      <c r="GDU18" s="1370"/>
      <c r="GDV18" s="1370"/>
      <c r="GDW18" s="1370"/>
      <c r="GDX18" s="1370"/>
      <c r="GDY18" s="1370"/>
      <c r="GDZ18" s="1370"/>
      <c r="GEA18" s="1370"/>
      <c r="GEB18" s="1370"/>
      <c r="GEC18" s="1370"/>
      <c r="GED18" s="1370"/>
      <c r="GEE18" s="1370"/>
      <c r="GEF18" s="1370"/>
      <c r="GEG18" s="1370"/>
      <c r="GEH18" s="1370"/>
      <c r="GEI18" s="1370"/>
      <c r="GEJ18" s="1370"/>
      <c r="GEK18" s="1370"/>
      <c r="GEL18" s="1370"/>
      <c r="GEM18" s="1370"/>
      <c r="GEN18" s="1370"/>
      <c r="GEO18" s="1370"/>
      <c r="GEP18" s="1370"/>
      <c r="GEQ18" s="1370"/>
      <c r="GER18" s="1370"/>
      <c r="GES18" s="1370"/>
      <c r="GET18" s="1370"/>
      <c r="GEU18" s="1370"/>
      <c r="GEV18" s="1370"/>
      <c r="GEW18" s="1370"/>
      <c r="GEX18" s="1370"/>
      <c r="GEY18" s="1370"/>
      <c r="GEZ18" s="1370"/>
      <c r="GFA18" s="1370"/>
      <c r="GFB18" s="1370"/>
      <c r="GFC18" s="1370"/>
      <c r="GFD18" s="1370"/>
      <c r="GFE18" s="1370"/>
      <c r="GFF18" s="1370"/>
      <c r="GFG18" s="1370"/>
      <c r="GFH18" s="1370"/>
      <c r="GFI18" s="1370"/>
      <c r="GFJ18" s="1370"/>
      <c r="GFK18" s="1370"/>
      <c r="GFL18" s="1370"/>
      <c r="GFM18" s="1370"/>
      <c r="GFN18" s="1370"/>
      <c r="GFO18" s="1370"/>
      <c r="GFP18" s="1370"/>
      <c r="GFQ18" s="1370"/>
      <c r="GFR18" s="1370"/>
      <c r="GFS18" s="1370"/>
      <c r="GFT18" s="1370"/>
      <c r="GFU18" s="1370"/>
      <c r="GFV18" s="1370"/>
      <c r="GFW18" s="1370"/>
      <c r="GFX18" s="1370"/>
      <c r="GFY18" s="1370"/>
      <c r="GFZ18" s="1370"/>
      <c r="GGA18" s="1370"/>
      <c r="GGB18" s="1370"/>
      <c r="GGC18" s="1370"/>
      <c r="GGD18" s="1370"/>
      <c r="GGE18" s="1370"/>
      <c r="GGF18" s="1370"/>
      <c r="GGG18" s="1370"/>
      <c r="GGH18" s="1370"/>
      <c r="GGI18" s="1370"/>
      <c r="GGJ18" s="1370"/>
      <c r="GGK18" s="1370"/>
      <c r="GGL18" s="1370"/>
      <c r="GGM18" s="1370"/>
      <c r="GGN18" s="1370"/>
      <c r="GGO18" s="1370"/>
      <c r="GGP18" s="1370"/>
      <c r="GGQ18" s="1370"/>
      <c r="GGR18" s="1370"/>
      <c r="GGS18" s="1370"/>
      <c r="GGT18" s="1370"/>
      <c r="GGU18" s="1370"/>
      <c r="GGV18" s="1370"/>
      <c r="GGW18" s="1370"/>
      <c r="GGX18" s="1370"/>
      <c r="GGY18" s="1370"/>
      <c r="GGZ18" s="1370"/>
      <c r="GHA18" s="1370"/>
      <c r="GHB18" s="1370"/>
      <c r="GHC18" s="1370"/>
      <c r="GHD18" s="1370"/>
      <c r="GHE18" s="1370"/>
      <c r="GHF18" s="1370"/>
      <c r="GHG18" s="1370"/>
      <c r="GHH18" s="1370"/>
      <c r="GHI18" s="1370"/>
      <c r="GHJ18" s="1370"/>
      <c r="GHK18" s="1370"/>
      <c r="GHL18" s="1370"/>
      <c r="GHM18" s="1370"/>
      <c r="GHN18" s="1370"/>
      <c r="GHO18" s="1370"/>
      <c r="GHP18" s="1370"/>
      <c r="GHQ18" s="1370"/>
      <c r="GHR18" s="1370"/>
      <c r="GHS18" s="1370"/>
      <c r="GHT18" s="1370"/>
      <c r="GHU18" s="1370"/>
      <c r="GHV18" s="1370"/>
      <c r="GHW18" s="1370"/>
      <c r="GHX18" s="1370"/>
      <c r="GHY18" s="1370"/>
      <c r="GHZ18" s="1370"/>
      <c r="GIA18" s="1370"/>
      <c r="GIB18" s="1370"/>
      <c r="GIC18" s="1370"/>
      <c r="GID18" s="1370"/>
      <c r="GIE18" s="1370"/>
      <c r="GIF18" s="1370"/>
      <c r="GIG18" s="1370"/>
      <c r="GIH18" s="1370"/>
      <c r="GII18" s="1370"/>
      <c r="GIJ18" s="1370"/>
      <c r="GIK18" s="1370"/>
      <c r="GIL18" s="1370"/>
      <c r="GIM18" s="1370"/>
      <c r="GIN18" s="1370"/>
      <c r="GIO18" s="1370"/>
      <c r="GIP18" s="1370"/>
      <c r="GIQ18" s="1370"/>
      <c r="GIR18" s="1370"/>
      <c r="GIS18" s="1370"/>
      <c r="GIT18" s="1370"/>
      <c r="GIU18" s="1370"/>
      <c r="GIV18" s="1370"/>
      <c r="GIW18" s="1370"/>
      <c r="GIX18" s="1370"/>
      <c r="GIY18" s="1370"/>
      <c r="GIZ18" s="1370"/>
      <c r="GJA18" s="1370"/>
      <c r="GJB18" s="1370"/>
      <c r="GJC18" s="1370"/>
      <c r="GJD18" s="1370"/>
      <c r="GJE18" s="1370"/>
      <c r="GJF18" s="1370"/>
      <c r="GJG18" s="1370"/>
      <c r="GJH18" s="1370"/>
      <c r="GJI18" s="1370"/>
      <c r="GJJ18" s="1370"/>
      <c r="GJK18" s="1370"/>
      <c r="GJL18" s="1370"/>
      <c r="GJM18" s="1370"/>
      <c r="GJN18" s="1370"/>
      <c r="GJO18" s="1370"/>
      <c r="GJP18" s="1370"/>
      <c r="GJQ18" s="1370"/>
      <c r="GJR18" s="1370"/>
      <c r="GJS18" s="1370"/>
      <c r="GJT18" s="1370"/>
      <c r="GJU18" s="1370"/>
      <c r="GJV18" s="1370"/>
      <c r="GJW18" s="1370"/>
      <c r="GJX18" s="1370"/>
      <c r="GJY18" s="1370"/>
      <c r="GJZ18" s="1370"/>
      <c r="GKA18" s="1370"/>
      <c r="GKB18" s="1370"/>
      <c r="GKC18" s="1370"/>
      <c r="GKD18" s="1370"/>
      <c r="GKE18" s="1370"/>
      <c r="GKF18" s="1370"/>
      <c r="GKG18" s="1370"/>
      <c r="GKH18" s="1370"/>
      <c r="GKI18" s="1370"/>
      <c r="GKJ18" s="1370"/>
      <c r="GKK18" s="1370"/>
      <c r="GKL18" s="1370"/>
      <c r="GKM18" s="1370"/>
      <c r="GKN18" s="1370"/>
      <c r="GKO18" s="1370"/>
      <c r="GKP18" s="1370"/>
      <c r="GKQ18" s="1370"/>
      <c r="GKR18" s="1370"/>
      <c r="GKS18" s="1370"/>
      <c r="GKT18" s="1370"/>
      <c r="GKU18" s="1370"/>
      <c r="GKV18" s="1370"/>
      <c r="GKW18" s="1370"/>
      <c r="GKX18" s="1370"/>
      <c r="GKY18" s="1370"/>
      <c r="GKZ18" s="1370"/>
      <c r="GLA18" s="1370"/>
      <c r="GLB18" s="1370"/>
      <c r="GLC18" s="1370"/>
      <c r="GLD18" s="1370"/>
      <c r="GLE18" s="1370"/>
      <c r="GLF18" s="1370"/>
      <c r="GLG18" s="1370"/>
      <c r="GLH18" s="1370"/>
      <c r="GLI18" s="1370"/>
      <c r="GLJ18" s="1370"/>
      <c r="GLK18" s="1370"/>
      <c r="GLL18" s="1370"/>
      <c r="GLM18" s="1370"/>
      <c r="GLN18" s="1370"/>
      <c r="GLO18" s="1370"/>
      <c r="GLP18" s="1370"/>
      <c r="GLQ18" s="1370"/>
      <c r="GLR18" s="1370"/>
      <c r="GLS18" s="1370"/>
      <c r="GLT18" s="1370"/>
      <c r="GLU18" s="1370"/>
      <c r="GLV18" s="1370"/>
      <c r="GLW18" s="1370"/>
      <c r="GLX18" s="1370"/>
      <c r="GLY18" s="1370"/>
      <c r="GLZ18" s="1370"/>
      <c r="GMA18" s="1370"/>
      <c r="GMB18" s="1370"/>
      <c r="GMC18" s="1370"/>
      <c r="GMD18" s="1370"/>
      <c r="GME18" s="1370"/>
      <c r="GMF18" s="1370"/>
      <c r="GMG18" s="1370"/>
      <c r="GMH18" s="1370"/>
      <c r="GMI18" s="1370"/>
      <c r="GMJ18" s="1370"/>
      <c r="GMK18" s="1370"/>
      <c r="GML18" s="1370"/>
      <c r="GMM18" s="1370"/>
      <c r="GMN18" s="1370"/>
      <c r="GMO18" s="1370"/>
      <c r="GMP18" s="1370"/>
      <c r="GMQ18" s="1370"/>
      <c r="GMR18" s="1370"/>
      <c r="GMS18" s="1370"/>
      <c r="GMT18" s="1370"/>
      <c r="GMU18" s="1370"/>
      <c r="GMV18" s="1370"/>
      <c r="GMW18" s="1370"/>
      <c r="GMX18" s="1370"/>
      <c r="GMY18" s="1370"/>
      <c r="GMZ18" s="1370"/>
      <c r="GNA18" s="1370"/>
      <c r="GNB18" s="1370"/>
      <c r="GNC18" s="1370"/>
      <c r="GND18" s="1370"/>
      <c r="GNE18" s="1370"/>
      <c r="GNF18" s="1370"/>
      <c r="GNG18" s="1370"/>
      <c r="GNH18" s="1370"/>
      <c r="GNI18" s="1370"/>
      <c r="GNJ18" s="1370"/>
      <c r="GNK18" s="1370"/>
      <c r="GNL18" s="1370"/>
      <c r="GNM18" s="1370"/>
      <c r="GNN18" s="1370"/>
      <c r="GNO18" s="1370"/>
      <c r="GNP18" s="1370"/>
      <c r="GNQ18" s="1370"/>
      <c r="GNR18" s="1370"/>
      <c r="GNS18" s="1370"/>
      <c r="GNT18" s="1370"/>
      <c r="GNU18" s="1370"/>
      <c r="GNV18" s="1370"/>
      <c r="GNW18" s="1370"/>
      <c r="GNX18" s="1370"/>
      <c r="GNY18" s="1370"/>
      <c r="GNZ18" s="1370"/>
      <c r="GOA18" s="1370"/>
      <c r="GOB18" s="1370"/>
      <c r="GOC18" s="1370"/>
      <c r="GOD18" s="1370"/>
      <c r="GOE18" s="1370"/>
      <c r="GOF18" s="1370"/>
      <c r="GOG18" s="1370"/>
      <c r="GOH18" s="1370"/>
      <c r="GOI18" s="1370"/>
      <c r="GOJ18" s="1370"/>
      <c r="GOK18" s="1370"/>
      <c r="GOL18" s="1370"/>
      <c r="GOM18" s="1370"/>
      <c r="GON18" s="1370"/>
      <c r="GOO18" s="1370"/>
      <c r="GOP18" s="1370"/>
      <c r="GOQ18" s="1370"/>
      <c r="GOR18" s="1370"/>
      <c r="GOS18" s="1370"/>
      <c r="GOT18" s="1370"/>
      <c r="GOU18" s="1370"/>
      <c r="GOV18" s="1370"/>
      <c r="GOW18" s="1370"/>
      <c r="GOX18" s="1370"/>
      <c r="GOY18" s="1370"/>
      <c r="GOZ18" s="1370"/>
      <c r="GPA18" s="1370"/>
      <c r="GPB18" s="1370"/>
      <c r="GPC18" s="1370"/>
      <c r="GPD18" s="1370"/>
      <c r="GPE18" s="1370"/>
      <c r="GPF18" s="1370"/>
      <c r="GPG18" s="1370"/>
      <c r="GPH18" s="1370"/>
      <c r="GPI18" s="1370"/>
      <c r="GPJ18" s="1370"/>
      <c r="GPK18" s="1370"/>
      <c r="GPL18" s="1370"/>
      <c r="GPM18" s="1370"/>
      <c r="GPN18" s="1370"/>
      <c r="GPO18" s="1370"/>
      <c r="GPP18" s="1370"/>
      <c r="GPQ18" s="1370"/>
      <c r="GPR18" s="1370"/>
      <c r="GPS18" s="1370"/>
      <c r="GPT18" s="1370"/>
      <c r="GPU18" s="1370"/>
      <c r="GPV18" s="1370"/>
      <c r="GPW18" s="1370"/>
      <c r="GPX18" s="1370"/>
      <c r="GPY18" s="1370"/>
      <c r="GPZ18" s="1370"/>
      <c r="GQA18" s="1370"/>
      <c r="GQB18" s="1370"/>
      <c r="GQC18" s="1370"/>
      <c r="GQD18" s="1370"/>
      <c r="GQE18" s="1370"/>
      <c r="GQF18" s="1370"/>
      <c r="GQG18" s="1370"/>
      <c r="GQH18" s="1370"/>
      <c r="GQI18" s="1370"/>
      <c r="GQJ18" s="1370"/>
      <c r="GQK18" s="1370"/>
      <c r="GQL18" s="1370"/>
      <c r="GQM18" s="1370"/>
      <c r="GQN18" s="1370"/>
      <c r="GQO18" s="1370"/>
      <c r="GQP18" s="1370"/>
      <c r="GQQ18" s="1370"/>
      <c r="GQR18" s="1370"/>
      <c r="GQS18" s="1370"/>
      <c r="GQT18" s="1370"/>
      <c r="GQU18" s="1370"/>
      <c r="GQV18" s="1370"/>
      <c r="GQW18" s="1370"/>
      <c r="GQX18" s="1370"/>
      <c r="GQY18" s="1370"/>
      <c r="GQZ18" s="1370"/>
      <c r="GRA18" s="1370"/>
      <c r="GRB18" s="1370"/>
      <c r="GRC18" s="1370"/>
      <c r="GRD18" s="1370"/>
      <c r="GRE18" s="1370"/>
      <c r="GRF18" s="1370"/>
      <c r="GRG18" s="1370"/>
      <c r="GRH18" s="1370"/>
      <c r="GRI18" s="1370"/>
      <c r="GRJ18" s="1370"/>
      <c r="GRK18" s="1370"/>
      <c r="GRL18" s="1370"/>
      <c r="GRM18" s="1370"/>
      <c r="GRN18" s="1370"/>
      <c r="GRO18" s="1370"/>
      <c r="GRP18" s="1370"/>
      <c r="GRQ18" s="1370"/>
      <c r="GRR18" s="1370"/>
      <c r="GRS18" s="1370"/>
      <c r="GRT18" s="1370"/>
      <c r="GRU18" s="1370"/>
      <c r="GRV18" s="1370"/>
      <c r="GRW18" s="1370"/>
      <c r="GRX18" s="1370"/>
      <c r="GRY18" s="1370"/>
      <c r="GRZ18" s="1370"/>
      <c r="GSA18" s="1370"/>
      <c r="GSB18" s="1370"/>
      <c r="GSC18" s="1370"/>
      <c r="GSD18" s="1370"/>
      <c r="GSE18" s="1370"/>
      <c r="GSF18" s="1370"/>
      <c r="GSG18" s="1370"/>
      <c r="GSH18" s="1370"/>
      <c r="GSI18" s="1370"/>
      <c r="GSJ18" s="1370"/>
      <c r="GSK18" s="1370"/>
      <c r="GSL18" s="1370"/>
      <c r="GSM18" s="1370"/>
      <c r="GSN18" s="1370"/>
      <c r="GSO18" s="1370"/>
      <c r="GSP18" s="1370"/>
      <c r="GSQ18" s="1370"/>
      <c r="GSR18" s="1370"/>
      <c r="GSS18" s="1370"/>
      <c r="GST18" s="1370"/>
      <c r="GSU18" s="1370"/>
      <c r="GSV18" s="1370"/>
      <c r="GSW18" s="1370"/>
      <c r="GSX18" s="1370"/>
      <c r="GSY18" s="1370"/>
      <c r="GSZ18" s="1370"/>
      <c r="GTA18" s="1370"/>
      <c r="GTB18" s="1370"/>
      <c r="GTC18" s="1370"/>
      <c r="GTD18" s="1370"/>
      <c r="GTE18" s="1370"/>
      <c r="GTF18" s="1370"/>
      <c r="GTG18" s="1370"/>
      <c r="GTH18" s="1370"/>
      <c r="GTI18" s="1370"/>
      <c r="GTJ18" s="1370"/>
      <c r="GTK18" s="1370"/>
      <c r="GTL18" s="1370"/>
      <c r="GTM18" s="1370"/>
      <c r="GTN18" s="1370"/>
      <c r="GTO18" s="1370"/>
      <c r="GTP18" s="1370"/>
      <c r="GTQ18" s="1370"/>
      <c r="GTR18" s="1370"/>
      <c r="GTS18" s="1370"/>
      <c r="GTT18" s="1370"/>
      <c r="GTU18" s="1370"/>
      <c r="GTV18" s="1370"/>
      <c r="GTW18" s="1370"/>
      <c r="GTX18" s="1370"/>
      <c r="GTY18" s="1370"/>
      <c r="GTZ18" s="1370"/>
      <c r="GUA18" s="1370"/>
      <c r="GUB18" s="1370"/>
      <c r="GUC18" s="1370"/>
      <c r="GUD18" s="1370"/>
      <c r="GUE18" s="1370"/>
      <c r="GUF18" s="1370"/>
      <c r="GUG18" s="1370"/>
      <c r="GUH18" s="1370"/>
      <c r="GUI18" s="1370"/>
      <c r="GUJ18" s="1370"/>
      <c r="GUK18" s="1370"/>
      <c r="GUL18" s="1370"/>
      <c r="GUM18" s="1370"/>
      <c r="GUN18" s="1370"/>
      <c r="GUO18" s="1370"/>
      <c r="GUP18" s="1370"/>
      <c r="GUQ18" s="1370"/>
      <c r="GUR18" s="1370"/>
      <c r="GUS18" s="1370"/>
      <c r="GUT18" s="1370"/>
      <c r="GUU18" s="1370"/>
      <c r="GUV18" s="1370"/>
      <c r="GUW18" s="1370"/>
      <c r="GUX18" s="1370"/>
      <c r="GUY18" s="1370"/>
      <c r="GUZ18" s="1370"/>
      <c r="GVA18" s="1370"/>
      <c r="GVB18" s="1370"/>
      <c r="GVC18" s="1370"/>
      <c r="GVD18" s="1370"/>
      <c r="GVE18" s="1370"/>
      <c r="GVF18" s="1370"/>
      <c r="GVG18" s="1370"/>
      <c r="GVH18" s="1370"/>
      <c r="GVI18" s="1370"/>
      <c r="GVJ18" s="1370"/>
      <c r="GVK18" s="1370"/>
      <c r="GVL18" s="1370"/>
      <c r="GVM18" s="1370"/>
      <c r="GVN18" s="1370"/>
      <c r="GVO18" s="1370"/>
      <c r="GVP18" s="1370"/>
      <c r="GVQ18" s="1370"/>
      <c r="GVR18" s="1370"/>
      <c r="GVS18" s="1370"/>
      <c r="GVT18" s="1370"/>
      <c r="GVU18" s="1370"/>
      <c r="GVV18" s="1370"/>
      <c r="GVW18" s="1370"/>
      <c r="GVX18" s="1370"/>
      <c r="GVY18" s="1370"/>
      <c r="GVZ18" s="1370"/>
      <c r="GWA18" s="1370"/>
      <c r="GWB18" s="1370"/>
      <c r="GWC18" s="1370"/>
      <c r="GWD18" s="1370"/>
      <c r="GWE18" s="1370"/>
      <c r="GWF18" s="1370"/>
      <c r="GWG18" s="1370"/>
      <c r="GWH18" s="1370"/>
      <c r="GWI18" s="1370"/>
      <c r="GWJ18" s="1370"/>
      <c r="GWK18" s="1370"/>
      <c r="GWL18" s="1370"/>
      <c r="GWM18" s="1370"/>
      <c r="GWN18" s="1370"/>
      <c r="GWO18" s="1370"/>
      <c r="GWP18" s="1370"/>
      <c r="GWQ18" s="1370"/>
      <c r="GWR18" s="1370"/>
      <c r="GWS18" s="1370"/>
      <c r="GWT18" s="1370"/>
      <c r="GWU18" s="1370"/>
      <c r="GWV18" s="1370"/>
      <c r="GWW18" s="1370"/>
      <c r="GWX18" s="1370"/>
      <c r="GWY18" s="1370"/>
      <c r="GWZ18" s="1370"/>
      <c r="GXA18" s="1370"/>
      <c r="GXB18" s="1370"/>
      <c r="GXC18" s="1370"/>
      <c r="GXD18" s="1370"/>
      <c r="GXE18" s="1370"/>
      <c r="GXF18" s="1370"/>
      <c r="GXG18" s="1370"/>
      <c r="GXH18" s="1370"/>
      <c r="GXI18" s="1370"/>
      <c r="GXJ18" s="1370"/>
      <c r="GXK18" s="1370"/>
      <c r="GXL18" s="1370"/>
      <c r="GXM18" s="1370"/>
      <c r="GXN18" s="1370"/>
      <c r="GXO18" s="1370"/>
      <c r="GXP18" s="1370"/>
      <c r="GXQ18" s="1370"/>
      <c r="GXR18" s="1370"/>
      <c r="GXS18" s="1370"/>
      <c r="GXT18" s="1370"/>
      <c r="GXU18" s="1370"/>
      <c r="GXV18" s="1370"/>
      <c r="GXW18" s="1370"/>
      <c r="GXX18" s="1370"/>
      <c r="GXY18" s="1370"/>
      <c r="GXZ18" s="1370"/>
      <c r="GYA18" s="1370"/>
      <c r="GYB18" s="1370"/>
      <c r="GYC18" s="1370"/>
      <c r="GYD18" s="1370"/>
      <c r="GYE18" s="1370"/>
      <c r="GYF18" s="1370"/>
      <c r="GYG18" s="1370"/>
      <c r="GYH18" s="1370"/>
      <c r="GYI18" s="1370"/>
      <c r="GYJ18" s="1370"/>
      <c r="GYK18" s="1370"/>
      <c r="GYL18" s="1370"/>
      <c r="GYM18" s="1370"/>
      <c r="GYN18" s="1370"/>
      <c r="GYO18" s="1370"/>
      <c r="GYP18" s="1370"/>
      <c r="GYQ18" s="1370"/>
      <c r="GYR18" s="1370"/>
      <c r="GYS18" s="1370"/>
      <c r="GYT18" s="1370"/>
      <c r="GYU18" s="1370"/>
      <c r="GYV18" s="1370"/>
      <c r="GYW18" s="1370"/>
      <c r="GYX18" s="1370"/>
      <c r="GYY18" s="1370"/>
      <c r="GYZ18" s="1370"/>
      <c r="GZA18" s="1370"/>
      <c r="GZB18" s="1370"/>
      <c r="GZC18" s="1370"/>
      <c r="GZD18" s="1370"/>
      <c r="GZE18" s="1370"/>
      <c r="GZF18" s="1370"/>
      <c r="GZG18" s="1370"/>
      <c r="GZH18" s="1370"/>
      <c r="GZI18" s="1370"/>
      <c r="GZJ18" s="1370"/>
      <c r="GZK18" s="1370"/>
      <c r="GZL18" s="1370"/>
      <c r="GZM18" s="1370"/>
      <c r="GZN18" s="1370"/>
      <c r="GZO18" s="1370"/>
      <c r="GZP18" s="1370"/>
      <c r="GZQ18" s="1370"/>
      <c r="GZR18" s="1370"/>
      <c r="GZS18" s="1370"/>
      <c r="GZT18" s="1370"/>
      <c r="GZU18" s="1370"/>
      <c r="GZV18" s="1370"/>
      <c r="GZW18" s="1370"/>
      <c r="GZX18" s="1370"/>
      <c r="GZY18" s="1370"/>
      <c r="GZZ18" s="1370"/>
      <c r="HAA18" s="1370"/>
      <c r="HAB18" s="1370"/>
      <c r="HAC18" s="1370"/>
      <c r="HAD18" s="1370"/>
      <c r="HAE18" s="1370"/>
      <c r="HAF18" s="1370"/>
      <c r="HAG18" s="1370"/>
      <c r="HAH18" s="1370"/>
      <c r="HAI18" s="1370"/>
      <c r="HAJ18" s="1370"/>
      <c r="HAK18" s="1370"/>
      <c r="HAL18" s="1370"/>
      <c r="HAM18" s="1370"/>
      <c r="HAN18" s="1370"/>
      <c r="HAO18" s="1370"/>
      <c r="HAP18" s="1370"/>
      <c r="HAQ18" s="1370"/>
      <c r="HAR18" s="1370"/>
      <c r="HAS18" s="1370"/>
      <c r="HAT18" s="1370"/>
      <c r="HAU18" s="1370"/>
      <c r="HAV18" s="1370"/>
      <c r="HAW18" s="1370"/>
      <c r="HAX18" s="1370"/>
      <c r="HAY18" s="1370"/>
      <c r="HAZ18" s="1370"/>
      <c r="HBA18" s="1370"/>
      <c r="HBB18" s="1370"/>
      <c r="HBC18" s="1370"/>
      <c r="HBD18" s="1370"/>
      <c r="HBE18" s="1370"/>
      <c r="HBF18" s="1370"/>
      <c r="HBG18" s="1370"/>
      <c r="HBH18" s="1370"/>
      <c r="HBI18" s="1370"/>
      <c r="HBJ18" s="1370"/>
      <c r="HBK18" s="1370"/>
      <c r="HBL18" s="1370"/>
      <c r="HBM18" s="1370"/>
      <c r="HBN18" s="1370"/>
      <c r="HBO18" s="1370"/>
      <c r="HBP18" s="1370"/>
      <c r="HBQ18" s="1370"/>
      <c r="HBR18" s="1370"/>
      <c r="HBS18" s="1370"/>
      <c r="HBT18" s="1370"/>
      <c r="HBU18" s="1370"/>
      <c r="HBV18" s="1370"/>
      <c r="HBW18" s="1370"/>
      <c r="HBX18" s="1370"/>
      <c r="HBY18" s="1370"/>
      <c r="HBZ18" s="1370"/>
      <c r="HCA18" s="1370"/>
      <c r="HCB18" s="1370"/>
      <c r="HCC18" s="1370"/>
      <c r="HCD18" s="1370"/>
      <c r="HCE18" s="1370"/>
      <c r="HCF18" s="1370"/>
      <c r="HCG18" s="1370"/>
      <c r="HCH18" s="1370"/>
      <c r="HCI18" s="1370"/>
      <c r="HCJ18" s="1370"/>
      <c r="HCK18" s="1370"/>
      <c r="HCL18" s="1370"/>
      <c r="HCM18" s="1370"/>
      <c r="HCN18" s="1370"/>
      <c r="HCO18" s="1370"/>
      <c r="HCP18" s="1370"/>
      <c r="HCQ18" s="1370"/>
      <c r="HCR18" s="1370"/>
      <c r="HCS18" s="1370"/>
      <c r="HCT18" s="1370"/>
      <c r="HCU18" s="1370"/>
      <c r="HCV18" s="1370"/>
      <c r="HCW18" s="1370"/>
      <c r="HCX18" s="1370"/>
      <c r="HCY18" s="1370"/>
      <c r="HCZ18" s="1370"/>
      <c r="HDA18" s="1370"/>
      <c r="HDB18" s="1370"/>
      <c r="HDC18" s="1370"/>
      <c r="HDD18" s="1370"/>
      <c r="HDE18" s="1370"/>
      <c r="HDF18" s="1370"/>
      <c r="HDG18" s="1370"/>
      <c r="HDH18" s="1370"/>
      <c r="HDI18" s="1370"/>
      <c r="HDJ18" s="1370"/>
      <c r="HDK18" s="1370"/>
      <c r="HDL18" s="1370"/>
      <c r="HDM18" s="1370"/>
      <c r="HDN18" s="1370"/>
      <c r="HDO18" s="1370"/>
      <c r="HDP18" s="1370"/>
      <c r="HDQ18" s="1370"/>
      <c r="HDR18" s="1370"/>
      <c r="HDS18" s="1370"/>
      <c r="HDT18" s="1370"/>
      <c r="HDU18" s="1370"/>
      <c r="HDV18" s="1370"/>
      <c r="HDW18" s="1370"/>
      <c r="HDX18" s="1370"/>
      <c r="HDY18" s="1370"/>
      <c r="HDZ18" s="1370"/>
      <c r="HEA18" s="1370"/>
      <c r="HEB18" s="1370"/>
      <c r="HEC18" s="1370"/>
      <c r="HED18" s="1370"/>
      <c r="HEE18" s="1370"/>
      <c r="HEF18" s="1370"/>
      <c r="HEG18" s="1370"/>
      <c r="HEH18" s="1370"/>
      <c r="HEI18" s="1370"/>
      <c r="HEJ18" s="1370"/>
      <c r="HEK18" s="1370"/>
      <c r="HEL18" s="1370"/>
      <c r="HEM18" s="1370"/>
      <c r="HEN18" s="1370"/>
      <c r="HEO18" s="1370"/>
      <c r="HEP18" s="1370"/>
      <c r="HEQ18" s="1370"/>
      <c r="HER18" s="1370"/>
      <c r="HES18" s="1370"/>
      <c r="HET18" s="1370"/>
      <c r="HEU18" s="1370"/>
      <c r="HEV18" s="1370"/>
      <c r="HEW18" s="1370"/>
      <c r="HEX18" s="1370"/>
      <c r="HEY18" s="1370"/>
      <c r="HEZ18" s="1370"/>
      <c r="HFA18" s="1370"/>
      <c r="HFB18" s="1370"/>
      <c r="HFC18" s="1370"/>
      <c r="HFD18" s="1370"/>
      <c r="HFE18" s="1370"/>
      <c r="HFF18" s="1370"/>
      <c r="HFG18" s="1370"/>
      <c r="HFH18" s="1370"/>
      <c r="HFI18" s="1370"/>
      <c r="HFJ18" s="1370"/>
      <c r="HFK18" s="1370"/>
      <c r="HFL18" s="1370"/>
      <c r="HFM18" s="1370"/>
      <c r="HFN18" s="1370"/>
      <c r="HFO18" s="1370"/>
      <c r="HFP18" s="1370"/>
      <c r="HFQ18" s="1370"/>
      <c r="HFR18" s="1370"/>
      <c r="HFS18" s="1370"/>
      <c r="HFT18" s="1370"/>
      <c r="HFU18" s="1370"/>
      <c r="HFV18" s="1370"/>
      <c r="HFW18" s="1370"/>
      <c r="HFX18" s="1370"/>
      <c r="HFY18" s="1370"/>
      <c r="HFZ18" s="1370"/>
      <c r="HGA18" s="1370"/>
      <c r="HGB18" s="1370"/>
      <c r="HGC18" s="1370"/>
      <c r="HGD18" s="1370"/>
      <c r="HGE18" s="1370"/>
      <c r="HGF18" s="1370"/>
      <c r="HGG18" s="1370"/>
      <c r="HGH18" s="1370"/>
      <c r="HGI18" s="1370"/>
      <c r="HGJ18" s="1370"/>
      <c r="HGK18" s="1370"/>
      <c r="HGL18" s="1370"/>
      <c r="HGM18" s="1370"/>
      <c r="HGN18" s="1370"/>
      <c r="HGO18" s="1370"/>
      <c r="HGP18" s="1370"/>
      <c r="HGQ18" s="1370"/>
      <c r="HGR18" s="1370"/>
      <c r="HGS18" s="1370"/>
      <c r="HGT18" s="1370"/>
      <c r="HGU18" s="1370"/>
      <c r="HGV18" s="1370"/>
      <c r="HGW18" s="1370"/>
      <c r="HGX18" s="1370"/>
      <c r="HGY18" s="1370"/>
      <c r="HGZ18" s="1370"/>
      <c r="HHA18" s="1370"/>
      <c r="HHB18" s="1370"/>
      <c r="HHC18" s="1370"/>
      <c r="HHD18" s="1370"/>
      <c r="HHE18" s="1370"/>
      <c r="HHF18" s="1370"/>
      <c r="HHG18" s="1370"/>
      <c r="HHH18" s="1370"/>
      <c r="HHI18" s="1370"/>
      <c r="HHJ18" s="1370"/>
      <c r="HHK18" s="1370"/>
      <c r="HHL18" s="1370"/>
      <c r="HHM18" s="1370"/>
      <c r="HHN18" s="1370"/>
      <c r="HHO18" s="1370"/>
      <c r="HHP18" s="1370"/>
      <c r="HHQ18" s="1370"/>
      <c r="HHR18" s="1370"/>
      <c r="HHS18" s="1370"/>
      <c r="HHT18" s="1370"/>
      <c r="HHU18" s="1370"/>
      <c r="HHV18" s="1370"/>
      <c r="HHW18" s="1370"/>
      <c r="HHX18" s="1370"/>
      <c r="HHY18" s="1370"/>
      <c r="HHZ18" s="1370"/>
      <c r="HIA18" s="1370"/>
      <c r="HIB18" s="1370"/>
      <c r="HIC18" s="1370"/>
      <c r="HID18" s="1370"/>
      <c r="HIE18" s="1370"/>
      <c r="HIF18" s="1370"/>
      <c r="HIG18" s="1370"/>
      <c r="HIH18" s="1370"/>
      <c r="HII18" s="1370"/>
      <c r="HIJ18" s="1370"/>
      <c r="HIK18" s="1370"/>
      <c r="HIL18" s="1370"/>
      <c r="HIM18" s="1370"/>
      <c r="HIN18" s="1370"/>
      <c r="HIO18" s="1370"/>
      <c r="HIP18" s="1370"/>
      <c r="HIQ18" s="1370"/>
      <c r="HIR18" s="1370"/>
      <c r="HIS18" s="1370"/>
      <c r="HIT18" s="1370"/>
      <c r="HIU18" s="1370"/>
      <c r="HIV18" s="1370"/>
      <c r="HIW18" s="1370"/>
      <c r="HIX18" s="1370"/>
      <c r="HIY18" s="1370"/>
      <c r="HIZ18" s="1370"/>
      <c r="HJA18" s="1370"/>
      <c r="HJB18" s="1370"/>
      <c r="HJC18" s="1370"/>
      <c r="HJD18" s="1370"/>
      <c r="HJE18" s="1370"/>
      <c r="HJF18" s="1370"/>
      <c r="HJG18" s="1370"/>
      <c r="HJH18" s="1370"/>
      <c r="HJI18" s="1370"/>
      <c r="HJJ18" s="1370"/>
      <c r="HJK18" s="1370"/>
      <c r="HJL18" s="1370"/>
      <c r="HJM18" s="1370"/>
      <c r="HJN18" s="1370"/>
      <c r="HJO18" s="1370"/>
      <c r="HJP18" s="1370"/>
      <c r="HJQ18" s="1370"/>
      <c r="HJR18" s="1370"/>
      <c r="HJS18" s="1370"/>
      <c r="HJT18" s="1370"/>
      <c r="HJU18" s="1370"/>
      <c r="HJV18" s="1370"/>
      <c r="HJW18" s="1370"/>
      <c r="HJX18" s="1370"/>
      <c r="HJY18" s="1370"/>
      <c r="HJZ18" s="1370"/>
      <c r="HKA18" s="1370"/>
      <c r="HKB18" s="1370"/>
      <c r="HKC18" s="1370"/>
      <c r="HKD18" s="1370"/>
      <c r="HKE18" s="1370"/>
      <c r="HKF18" s="1370"/>
      <c r="HKG18" s="1370"/>
      <c r="HKH18" s="1370"/>
      <c r="HKI18" s="1370"/>
      <c r="HKJ18" s="1370"/>
      <c r="HKK18" s="1370"/>
      <c r="HKL18" s="1370"/>
      <c r="HKM18" s="1370"/>
      <c r="HKN18" s="1370"/>
      <c r="HKO18" s="1370"/>
      <c r="HKP18" s="1370"/>
      <c r="HKQ18" s="1370"/>
      <c r="HKR18" s="1370"/>
      <c r="HKS18" s="1370"/>
      <c r="HKT18" s="1370"/>
      <c r="HKU18" s="1370"/>
      <c r="HKV18" s="1370"/>
      <c r="HKW18" s="1370"/>
      <c r="HKX18" s="1370"/>
      <c r="HKY18" s="1370"/>
      <c r="HKZ18" s="1370"/>
      <c r="HLA18" s="1370"/>
      <c r="HLB18" s="1370"/>
      <c r="HLC18" s="1370"/>
      <c r="HLD18" s="1370"/>
      <c r="HLE18" s="1370"/>
      <c r="HLF18" s="1370"/>
      <c r="HLG18" s="1370"/>
      <c r="HLH18" s="1370"/>
      <c r="HLI18" s="1370"/>
      <c r="HLJ18" s="1370"/>
      <c r="HLK18" s="1370"/>
      <c r="HLL18" s="1370"/>
      <c r="HLM18" s="1370"/>
      <c r="HLN18" s="1370"/>
      <c r="HLO18" s="1370"/>
      <c r="HLP18" s="1370"/>
      <c r="HLQ18" s="1370"/>
      <c r="HLR18" s="1370"/>
      <c r="HLS18" s="1370"/>
      <c r="HLT18" s="1370"/>
      <c r="HLU18" s="1370"/>
      <c r="HLV18" s="1370"/>
      <c r="HLW18" s="1370"/>
      <c r="HLX18" s="1370"/>
      <c r="HLY18" s="1370"/>
      <c r="HLZ18" s="1370"/>
      <c r="HMA18" s="1370"/>
      <c r="HMB18" s="1370"/>
      <c r="HMC18" s="1370"/>
      <c r="HMD18" s="1370"/>
      <c r="HME18" s="1370"/>
      <c r="HMF18" s="1370"/>
      <c r="HMG18" s="1370"/>
      <c r="HMH18" s="1370"/>
      <c r="HMI18" s="1370"/>
      <c r="HMJ18" s="1370"/>
      <c r="HMK18" s="1370"/>
      <c r="HML18" s="1370"/>
      <c r="HMM18" s="1370"/>
      <c r="HMN18" s="1370"/>
      <c r="HMO18" s="1370"/>
      <c r="HMP18" s="1370"/>
      <c r="HMQ18" s="1370"/>
      <c r="HMR18" s="1370"/>
      <c r="HMS18" s="1370"/>
      <c r="HMT18" s="1370"/>
      <c r="HMU18" s="1370"/>
      <c r="HMV18" s="1370"/>
      <c r="HMW18" s="1370"/>
      <c r="HMX18" s="1370"/>
      <c r="HMY18" s="1370"/>
      <c r="HMZ18" s="1370"/>
      <c r="HNA18" s="1370"/>
      <c r="HNB18" s="1370"/>
      <c r="HNC18" s="1370"/>
      <c r="HND18" s="1370"/>
      <c r="HNE18" s="1370"/>
      <c r="HNF18" s="1370"/>
      <c r="HNG18" s="1370"/>
      <c r="HNH18" s="1370"/>
      <c r="HNI18" s="1370"/>
      <c r="HNJ18" s="1370"/>
      <c r="HNK18" s="1370"/>
      <c r="HNL18" s="1370"/>
      <c r="HNM18" s="1370"/>
      <c r="HNN18" s="1370"/>
      <c r="HNO18" s="1370"/>
      <c r="HNP18" s="1370"/>
      <c r="HNQ18" s="1370"/>
      <c r="HNR18" s="1370"/>
      <c r="HNS18" s="1370"/>
      <c r="HNT18" s="1370"/>
      <c r="HNU18" s="1370"/>
      <c r="HNV18" s="1370"/>
      <c r="HNW18" s="1370"/>
      <c r="HNX18" s="1370"/>
      <c r="HNY18" s="1370"/>
      <c r="HNZ18" s="1370"/>
      <c r="HOA18" s="1370"/>
      <c r="HOB18" s="1370"/>
      <c r="HOC18" s="1370"/>
      <c r="HOD18" s="1370"/>
      <c r="HOE18" s="1370"/>
      <c r="HOF18" s="1370"/>
      <c r="HOG18" s="1370"/>
      <c r="HOH18" s="1370"/>
      <c r="HOI18" s="1370"/>
      <c r="HOJ18" s="1370"/>
      <c r="HOK18" s="1370"/>
      <c r="HOL18" s="1370"/>
      <c r="HOM18" s="1370"/>
      <c r="HON18" s="1370"/>
      <c r="HOO18" s="1370"/>
      <c r="HOP18" s="1370"/>
      <c r="HOQ18" s="1370"/>
      <c r="HOR18" s="1370"/>
      <c r="HOS18" s="1370"/>
      <c r="HOT18" s="1370"/>
      <c r="HOU18" s="1370"/>
      <c r="HOV18" s="1370"/>
      <c r="HOW18" s="1370"/>
      <c r="HOX18" s="1370"/>
      <c r="HOY18" s="1370"/>
      <c r="HOZ18" s="1370"/>
      <c r="HPA18" s="1370"/>
      <c r="HPB18" s="1370"/>
      <c r="HPC18" s="1370"/>
      <c r="HPD18" s="1370"/>
      <c r="HPE18" s="1370"/>
      <c r="HPF18" s="1370"/>
      <c r="HPG18" s="1370"/>
      <c r="HPH18" s="1370"/>
      <c r="HPI18" s="1370"/>
      <c r="HPJ18" s="1370"/>
      <c r="HPK18" s="1370"/>
      <c r="HPL18" s="1370"/>
      <c r="HPM18" s="1370"/>
      <c r="HPN18" s="1370"/>
      <c r="HPO18" s="1370"/>
      <c r="HPP18" s="1370"/>
      <c r="HPQ18" s="1370"/>
      <c r="HPR18" s="1370"/>
      <c r="HPS18" s="1370"/>
      <c r="HPT18" s="1370"/>
      <c r="HPU18" s="1370"/>
      <c r="HPV18" s="1370"/>
      <c r="HPW18" s="1370"/>
      <c r="HPX18" s="1370"/>
      <c r="HPY18" s="1370"/>
      <c r="HPZ18" s="1370"/>
      <c r="HQA18" s="1370"/>
      <c r="HQB18" s="1370"/>
      <c r="HQC18" s="1370"/>
      <c r="HQD18" s="1370"/>
      <c r="HQE18" s="1370"/>
      <c r="HQF18" s="1370"/>
      <c r="HQG18" s="1370"/>
      <c r="HQH18" s="1370"/>
      <c r="HQI18" s="1370"/>
      <c r="HQJ18" s="1370"/>
      <c r="HQK18" s="1370"/>
      <c r="HQL18" s="1370"/>
      <c r="HQM18" s="1370"/>
      <c r="HQN18" s="1370"/>
      <c r="HQO18" s="1370"/>
      <c r="HQP18" s="1370"/>
      <c r="HQQ18" s="1370"/>
      <c r="HQR18" s="1370"/>
      <c r="HQS18" s="1370"/>
      <c r="HQT18" s="1370"/>
      <c r="HQU18" s="1370"/>
      <c r="HQV18" s="1370"/>
      <c r="HQW18" s="1370"/>
      <c r="HQX18" s="1370"/>
      <c r="HQY18" s="1370"/>
      <c r="HQZ18" s="1370"/>
      <c r="HRA18" s="1370"/>
      <c r="HRB18" s="1370"/>
      <c r="HRC18" s="1370"/>
      <c r="HRD18" s="1370"/>
      <c r="HRE18" s="1370"/>
      <c r="HRF18" s="1370"/>
      <c r="HRG18" s="1370"/>
      <c r="HRH18" s="1370"/>
      <c r="HRI18" s="1370"/>
      <c r="HRJ18" s="1370"/>
      <c r="HRK18" s="1370"/>
      <c r="HRL18" s="1370"/>
      <c r="HRM18" s="1370"/>
      <c r="HRN18" s="1370"/>
      <c r="HRO18" s="1370"/>
      <c r="HRP18" s="1370"/>
      <c r="HRQ18" s="1370"/>
      <c r="HRR18" s="1370"/>
      <c r="HRS18" s="1370"/>
      <c r="HRT18" s="1370"/>
      <c r="HRU18" s="1370"/>
      <c r="HRV18" s="1370"/>
      <c r="HRW18" s="1370"/>
      <c r="HRX18" s="1370"/>
      <c r="HRY18" s="1370"/>
      <c r="HRZ18" s="1370"/>
      <c r="HSA18" s="1370"/>
      <c r="HSB18" s="1370"/>
      <c r="HSC18" s="1370"/>
      <c r="HSD18" s="1370"/>
      <c r="HSE18" s="1370"/>
      <c r="HSF18" s="1370"/>
      <c r="HSG18" s="1370"/>
      <c r="HSH18" s="1370"/>
      <c r="HSI18" s="1370"/>
      <c r="HSJ18" s="1370"/>
      <c r="HSK18" s="1370"/>
      <c r="HSL18" s="1370"/>
      <c r="HSM18" s="1370"/>
      <c r="HSN18" s="1370"/>
      <c r="HSO18" s="1370"/>
      <c r="HSP18" s="1370"/>
      <c r="HSQ18" s="1370"/>
      <c r="HSR18" s="1370"/>
      <c r="HSS18" s="1370"/>
      <c r="HST18" s="1370"/>
      <c r="HSU18" s="1370"/>
      <c r="HSV18" s="1370"/>
      <c r="HSW18" s="1370"/>
      <c r="HSX18" s="1370"/>
      <c r="HSY18" s="1370"/>
      <c r="HSZ18" s="1370"/>
      <c r="HTA18" s="1370"/>
      <c r="HTB18" s="1370"/>
      <c r="HTC18" s="1370"/>
      <c r="HTD18" s="1370"/>
      <c r="HTE18" s="1370"/>
      <c r="HTF18" s="1370"/>
      <c r="HTG18" s="1370"/>
      <c r="HTH18" s="1370"/>
      <c r="HTI18" s="1370"/>
      <c r="HTJ18" s="1370"/>
      <c r="HTK18" s="1370"/>
      <c r="HTL18" s="1370"/>
      <c r="HTM18" s="1370"/>
      <c r="HTN18" s="1370"/>
      <c r="HTO18" s="1370"/>
      <c r="HTP18" s="1370"/>
      <c r="HTQ18" s="1370"/>
      <c r="HTR18" s="1370"/>
      <c r="HTS18" s="1370"/>
      <c r="HTT18" s="1370"/>
      <c r="HTU18" s="1370"/>
      <c r="HTV18" s="1370"/>
      <c r="HTW18" s="1370"/>
      <c r="HTX18" s="1370"/>
      <c r="HTY18" s="1370"/>
      <c r="HTZ18" s="1370"/>
      <c r="HUA18" s="1370"/>
      <c r="HUB18" s="1370"/>
      <c r="HUC18" s="1370"/>
      <c r="HUD18" s="1370"/>
      <c r="HUE18" s="1370"/>
      <c r="HUF18" s="1370"/>
      <c r="HUG18" s="1370"/>
      <c r="HUH18" s="1370"/>
      <c r="HUI18" s="1370"/>
      <c r="HUJ18" s="1370"/>
      <c r="HUK18" s="1370"/>
      <c r="HUL18" s="1370"/>
      <c r="HUM18" s="1370"/>
      <c r="HUN18" s="1370"/>
      <c r="HUO18" s="1370"/>
      <c r="HUP18" s="1370"/>
      <c r="HUQ18" s="1370"/>
      <c r="HUR18" s="1370"/>
      <c r="HUS18" s="1370"/>
      <c r="HUT18" s="1370"/>
      <c r="HUU18" s="1370"/>
      <c r="HUV18" s="1370"/>
      <c r="HUW18" s="1370"/>
      <c r="HUX18" s="1370"/>
      <c r="HUY18" s="1370"/>
      <c r="HUZ18" s="1370"/>
      <c r="HVA18" s="1370"/>
      <c r="HVB18" s="1370"/>
      <c r="HVC18" s="1370"/>
      <c r="HVD18" s="1370"/>
      <c r="HVE18" s="1370"/>
      <c r="HVF18" s="1370"/>
      <c r="HVG18" s="1370"/>
      <c r="HVH18" s="1370"/>
      <c r="HVI18" s="1370"/>
      <c r="HVJ18" s="1370"/>
      <c r="HVK18" s="1370"/>
      <c r="HVL18" s="1370"/>
      <c r="HVM18" s="1370"/>
      <c r="HVN18" s="1370"/>
      <c r="HVO18" s="1370"/>
      <c r="HVP18" s="1370"/>
      <c r="HVQ18" s="1370"/>
      <c r="HVR18" s="1370"/>
      <c r="HVS18" s="1370"/>
      <c r="HVT18" s="1370"/>
      <c r="HVU18" s="1370"/>
      <c r="HVV18" s="1370"/>
      <c r="HVW18" s="1370"/>
      <c r="HVX18" s="1370"/>
      <c r="HVY18" s="1370"/>
      <c r="HVZ18" s="1370"/>
      <c r="HWA18" s="1370"/>
      <c r="HWB18" s="1370"/>
      <c r="HWC18" s="1370"/>
      <c r="HWD18" s="1370"/>
      <c r="HWE18" s="1370"/>
      <c r="HWF18" s="1370"/>
      <c r="HWG18" s="1370"/>
      <c r="HWH18" s="1370"/>
      <c r="HWI18" s="1370"/>
      <c r="HWJ18" s="1370"/>
      <c r="HWK18" s="1370"/>
      <c r="HWL18" s="1370"/>
      <c r="HWM18" s="1370"/>
      <c r="HWN18" s="1370"/>
      <c r="HWO18" s="1370"/>
      <c r="HWP18" s="1370"/>
      <c r="HWQ18" s="1370"/>
      <c r="HWR18" s="1370"/>
      <c r="HWS18" s="1370"/>
      <c r="HWT18" s="1370"/>
      <c r="HWU18" s="1370"/>
      <c r="HWV18" s="1370"/>
      <c r="HWW18" s="1370"/>
      <c r="HWX18" s="1370"/>
      <c r="HWY18" s="1370"/>
      <c r="HWZ18" s="1370"/>
      <c r="HXA18" s="1370"/>
      <c r="HXB18" s="1370"/>
      <c r="HXC18" s="1370"/>
      <c r="HXD18" s="1370"/>
      <c r="HXE18" s="1370"/>
      <c r="HXF18" s="1370"/>
      <c r="HXG18" s="1370"/>
      <c r="HXH18" s="1370"/>
      <c r="HXI18" s="1370"/>
      <c r="HXJ18" s="1370"/>
      <c r="HXK18" s="1370"/>
      <c r="HXL18" s="1370"/>
      <c r="HXM18" s="1370"/>
      <c r="HXN18" s="1370"/>
      <c r="HXO18" s="1370"/>
      <c r="HXP18" s="1370"/>
      <c r="HXQ18" s="1370"/>
      <c r="HXR18" s="1370"/>
      <c r="HXS18" s="1370"/>
      <c r="HXT18" s="1370"/>
      <c r="HXU18" s="1370"/>
      <c r="HXV18" s="1370"/>
      <c r="HXW18" s="1370"/>
      <c r="HXX18" s="1370"/>
      <c r="HXY18" s="1370"/>
      <c r="HXZ18" s="1370"/>
      <c r="HYA18" s="1370"/>
      <c r="HYB18" s="1370"/>
      <c r="HYC18" s="1370"/>
      <c r="HYD18" s="1370"/>
      <c r="HYE18" s="1370"/>
      <c r="HYF18" s="1370"/>
      <c r="HYG18" s="1370"/>
      <c r="HYH18" s="1370"/>
      <c r="HYI18" s="1370"/>
      <c r="HYJ18" s="1370"/>
      <c r="HYK18" s="1370"/>
      <c r="HYL18" s="1370"/>
      <c r="HYM18" s="1370"/>
      <c r="HYN18" s="1370"/>
      <c r="HYO18" s="1370"/>
      <c r="HYP18" s="1370"/>
      <c r="HYQ18" s="1370"/>
      <c r="HYR18" s="1370"/>
      <c r="HYS18" s="1370"/>
      <c r="HYT18" s="1370"/>
      <c r="HYU18" s="1370"/>
      <c r="HYV18" s="1370"/>
      <c r="HYW18" s="1370"/>
      <c r="HYX18" s="1370"/>
      <c r="HYY18" s="1370"/>
      <c r="HYZ18" s="1370"/>
      <c r="HZA18" s="1370"/>
      <c r="HZB18" s="1370"/>
      <c r="HZC18" s="1370"/>
      <c r="HZD18" s="1370"/>
      <c r="HZE18" s="1370"/>
      <c r="HZF18" s="1370"/>
      <c r="HZG18" s="1370"/>
      <c r="HZH18" s="1370"/>
      <c r="HZI18" s="1370"/>
      <c r="HZJ18" s="1370"/>
      <c r="HZK18" s="1370"/>
      <c r="HZL18" s="1370"/>
      <c r="HZM18" s="1370"/>
      <c r="HZN18" s="1370"/>
      <c r="HZO18" s="1370"/>
      <c r="HZP18" s="1370"/>
      <c r="HZQ18" s="1370"/>
      <c r="HZR18" s="1370"/>
      <c r="HZS18" s="1370"/>
      <c r="HZT18" s="1370"/>
      <c r="HZU18" s="1370"/>
      <c r="HZV18" s="1370"/>
      <c r="HZW18" s="1370"/>
      <c r="HZX18" s="1370"/>
      <c r="HZY18" s="1370"/>
      <c r="HZZ18" s="1370"/>
      <c r="IAA18" s="1370"/>
      <c r="IAB18" s="1370"/>
      <c r="IAC18" s="1370"/>
      <c r="IAD18" s="1370"/>
      <c r="IAE18" s="1370"/>
      <c r="IAF18" s="1370"/>
      <c r="IAG18" s="1370"/>
      <c r="IAH18" s="1370"/>
      <c r="IAI18" s="1370"/>
      <c r="IAJ18" s="1370"/>
      <c r="IAK18" s="1370"/>
      <c r="IAL18" s="1370"/>
      <c r="IAM18" s="1370"/>
      <c r="IAN18" s="1370"/>
      <c r="IAO18" s="1370"/>
      <c r="IAP18" s="1370"/>
      <c r="IAQ18" s="1370"/>
      <c r="IAR18" s="1370"/>
      <c r="IAS18" s="1370"/>
      <c r="IAT18" s="1370"/>
      <c r="IAU18" s="1370"/>
      <c r="IAV18" s="1370"/>
      <c r="IAW18" s="1370"/>
      <c r="IAX18" s="1370"/>
      <c r="IAY18" s="1370"/>
      <c r="IAZ18" s="1370"/>
      <c r="IBA18" s="1370"/>
      <c r="IBB18" s="1370"/>
      <c r="IBC18" s="1370"/>
      <c r="IBD18" s="1370"/>
      <c r="IBE18" s="1370"/>
      <c r="IBF18" s="1370"/>
      <c r="IBG18" s="1370"/>
      <c r="IBH18" s="1370"/>
      <c r="IBI18" s="1370"/>
      <c r="IBJ18" s="1370"/>
      <c r="IBK18" s="1370"/>
      <c r="IBL18" s="1370"/>
      <c r="IBM18" s="1370"/>
      <c r="IBN18" s="1370"/>
      <c r="IBO18" s="1370"/>
      <c r="IBP18" s="1370"/>
      <c r="IBQ18" s="1370"/>
      <c r="IBR18" s="1370"/>
      <c r="IBS18" s="1370"/>
      <c r="IBT18" s="1370"/>
      <c r="IBU18" s="1370"/>
      <c r="IBV18" s="1370"/>
      <c r="IBW18" s="1370"/>
      <c r="IBX18" s="1370"/>
      <c r="IBY18" s="1370"/>
      <c r="IBZ18" s="1370"/>
      <c r="ICA18" s="1370"/>
      <c r="ICB18" s="1370"/>
      <c r="ICC18" s="1370"/>
      <c r="ICD18" s="1370"/>
      <c r="ICE18" s="1370"/>
      <c r="ICF18" s="1370"/>
      <c r="ICG18" s="1370"/>
      <c r="ICH18" s="1370"/>
      <c r="ICI18" s="1370"/>
      <c r="ICJ18" s="1370"/>
      <c r="ICK18" s="1370"/>
      <c r="ICL18" s="1370"/>
      <c r="ICM18" s="1370"/>
      <c r="ICN18" s="1370"/>
      <c r="ICO18" s="1370"/>
      <c r="ICP18" s="1370"/>
      <c r="ICQ18" s="1370"/>
      <c r="ICR18" s="1370"/>
      <c r="ICS18" s="1370"/>
      <c r="ICT18" s="1370"/>
      <c r="ICU18" s="1370"/>
      <c r="ICV18" s="1370"/>
      <c r="ICW18" s="1370"/>
      <c r="ICX18" s="1370"/>
      <c r="ICY18" s="1370"/>
      <c r="ICZ18" s="1370"/>
      <c r="IDA18" s="1370"/>
      <c r="IDB18" s="1370"/>
      <c r="IDC18" s="1370"/>
      <c r="IDD18" s="1370"/>
      <c r="IDE18" s="1370"/>
      <c r="IDF18" s="1370"/>
      <c r="IDG18" s="1370"/>
      <c r="IDH18" s="1370"/>
      <c r="IDI18" s="1370"/>
      <c r="IDJ18" s="1370"/>
      <c r="IDK18" s="1370"/>
      <c r="IDL18" s="1370"/>
      <c r="IDM18" s="1370"/>
      <c r="IDN18" s="1370"/>
      <c r="IDO18" s="1370"/>
      <c r="IDP18" s="1370"/>
      <c r="IDQ18" s="1370"/>
      <c r="IDR18" s="1370"/>
      <c r="IDS18" s="1370"/>
      <c r="IDT18" s="1370"/>
      <c r="IDU18" s="1370"/>
      <c r="IDV18" s="1370"/>
      <c r="IDW18" s="1370"/>
      <c r="IDX18" s="1370"/>
      <c r="IDY18" s="1370"/>
      <c r="IDZ18" s="1370"/>
      <c r="IEA18" s="1370"/>
      <c r="IEB18" s="1370"/>
      <c r="IEC18" s="1370"/>
      <c r="IED18" s="1370"/>
      <c r="IEE18" s="1370"/>
      <c r="IEF18" s="1370"/>
      <c r="IEG18" s="1370"/>
      <c r="IEH18" s="1370"/>
      <c r="IEI18" s="1370"/>
      <c r="IEJ18" s="1370"/>
      <c r="IEK18" s="1370"/>
      <c r="IEL18" s="1370"/>
      <c r="IEM18" s="1370"/>
      <c r="IEN18" s="1370"/>
      <c r="IEO18" s="1370"/>
      <c r="IEP18" s="1370"/>
      <c r="IEQ18" s="1370"/>
      <c r="IER18" s="1370"/>
      <c r="IES18" s="1370"/>
      <c r="IET18" s="1370"/>
      <c r="IEU18" s="1370"/>
      <c r="IEV18" s="1370"/>
      <c r="IEW18" s="1370"/>
      <c r="IEX18" s="1370"/>
      <c r="IEY18" s="1370"/>
      <c r="IEZ18" s="1370"/>
      <c r="IFA18" s="1370"/>
      <c r="IFB18" s="1370"/>
      <c r="IFC18" s="1370"/>
      <c r="IFD18" s="1370"/>
      <c r="IFE18" s="1370"/>
      <c r="IFF18" s="1370"/>
      <c r="IFG18" s="1370"/>
      <c r="IFH18" s="1370"/>
      <c r="IFI18" s="1370"/>
      <c r="IFJ18" s="1370"/>
      <c r="IFK18" s="1370"/>
      <c r="IFL18" s="1370"/>
      <c r="IFM18" s="1370"/>
      <c r="IFN18" s="1370"/>
      <c r="IFO18" s="1370"/>
      <c r="IFP18" s="1370"/>
      <c r="IFQ18" s="1370"/>
      <c r="IFR18" s="1370"/>
      <c r="IFS18" s="1370"/>
      <c r="IFT18" s="1370"/>
      <c r="IFU18" s="1370"/>
      <c r="IFV18" s="1370"/>
      <c r="IFW18" s="1370"/>
      <c r="IFX18" s="1370"/>
      <c r="IFY18" s="1370"/>
      <c r="IFZ18" s="1370"/>
      <c r="IGA18" s="1370"/>
      <c r="IGB18" s="1370"/>
      <c r="IGC18" s="1370"/>
      <c r="IGD18" s="1370"/>
      <c r="IGE18" s="1370"/>
      <c r="IGF18" s="1370"/>
      <c r="IGG18" s="1370"/>
      <c r="IGH18" s="1370"/>
      <c r="IGI18" s="1370"/>
      <c r="IGJ18" s="1370"/>
      <c r="IGK18" s="1370"/>
      <c r="IGL18" s="1370"/>
      <c r="IGM18" s="1370"/>
      <c r="IGN18" s="1370"/>
      <c r="IGO18" s="1370"/>
      <c r="IGP18" s="1370"/>
      <c r="IGQ18" s="1370"/>
      <c r="IGR18" s="1370"/>
      <c r="IGS18" s="1370"/>
      <c r="IGT18" s="1370"/>
      <c r="IGU18" s="1370"/>
      <c r="IGV18" s="1370"/>
      <c r="IGW18" s="1370"/>
      <c r="IGX18" s="1370"/>
      <c r="IGY18" s="1370"/>
      <c r="IGZ18" s="1370"/>
      <c r="IHA18" s="1370"/>
      <c r="IHB18" s="1370"/>
      <c r="IHC18" s="1370"/>
      <c r="IHD18" s="1370"/>
      <c r="IHE18" s="1370"/>
      <c r="IHF18" s="1370"/>
      <c r="IHG18" s="1370"/>
      <c r="IHH18" s="1370"/>
      <c r="IHI18" s="1370"/>
      <c r="IHJ18" s="1370"/>
      <c r="IHK18" s="1370"/>
      <c r="IHL18" s="1370"/>
      <c r="IHM18" s="1370"/>
      <c r="IHN18" s="1370"/>
      <c r="IHO18" s="1370"/>
      <c r="IHP18" s="1370"/>
      <c r="IHQ18" s="1370"/>
      <c r="IHR18" s="1370"/>
      <c r="IHS18" s="1370"/>
      <c r="IHT18" s="1370"/>
      <c r="IHU18" s="1370"/>
      <c r="IHV18" s="1370"/>
      <c r="IHW18" s="1370"/>
      <c r="IHX18" s="1370"/>
      <c r="IHY18" s="1370"/>
      <c r="IHZ18" s="1370"/>
      <c r="IIA18" s="1370"/>
      <c r="IIB18" s="1370"/>
      <c r="IIC18" s="1370"/>
      <c r="IID18" s="1370"/>
      <c r="IIE18" s="1370"/>
      <c r="IIF18" s="1370"/>
      <c r="IIG18" s="1370"/>
      <c r="IIH18" s="1370"/>
      <c r="III18" s="1370"/>
      <c r="IIJ18" s="1370"/>
      <c r="IIK18" s="1370"/>
      <c r="IIL18" s="1370"/>
      <c r="IIM18" s="1370"/>
      <c r="IIN18" s="1370"/>
      <c r="IIO18" s="1370"/>
      <c r="IIP18" s="1370"/>
      <c r="IIQ18" s="1370"/>
      <c r="IIR18" s="1370"/>
      <c r="IIS18" s="1370"/>
      <c r="IIT18" s="1370"/>
      <c r="IIU18" s="1370"/>
      <c r="IIV18" s="1370"/>
      <c r="IIW18" s="1370"/>
      <c r="IIX18" s="1370"/>
      <c r="IIY18" s="1370"/>
      <c r="IIZ18" s="1370"/>
      <c r="IJA18" s="1370"/>
      <c r="IJB18" s="1370"/>
      <c r="IJC18" s="1370"/>
      <c r="IJD18" s="1370"/>
      <c r="IJE18" s="1370"/>
      <c r="IJF18" s="1370"/>
      <c r="IJG18" s="1370"/>
      <c r="IJH18" s="1370"/>
      <c r="IJI18" s="1370"/>
      <c r="IJJ18" s="1370"/>
      <c r="IJK18" s="1370"/>
      <c r="IJL18" s="1370"/>
      <c r="IJM18" s="1370"/>
      <c r="IJN18" s="1370"/>
      <c r="IJO18" s="1370"/>
      <c r="IJP18" s="1370"/>
      <c r="IJQ18" s="1370"/>
      <c r="IJR18" s="1370"/>
      <c r="IJS18" s="1370"/>
      <c r="IJT18" s="1370"/>
      <c r="IJU18" s="1370"/>
      <c r="IJV18" s="1370"/>
      <c r="IJW18" s="1370"/>
      <c r="IJX18" s="1370"/>
      <c r="IJY18" s="1370"/>
      <c r="IJZ18" s="1370"/>
      <c r="IKA18" s="1370"/>
      <c r="IKB18" s="1370"/>
      <c r="IKC18" s="1370"/>
      <c r="IKD18" s="1370"/>
      <c r="IKE18" s="1370"/>
      <c r="IKF18" s="1370"/>
      <c r="IKG18" s="1370"/>
      <c r="IKH18" s="1370"/>
      <c r="IKI18" s="1370"/>
      <c r="IKJ18" s="1370"/>
      <c r="IKK18" s="1370"/>
      <c r="IKL18" s="1370"/>
      <c r="IKM18" s="1370"/>
      <c r="IKN18" s="1370"/>
      <c r="IKO18" s="1370"/>
      <c r="IKP18" s="1370"/>
      <c r="IKQ18" s="1370"/>
      <c r="IKR18" s="1370"/>
      <c r="IKS18" s="1370"/>
      <c r="IKT18" s="1370"/>
      <c r="IKU18" s="1370"/>
      <c r="IKV18" s="1370"/>
      <c r="IKW18" s="1370"/>
      <c r="IKX18" s="1370"/>
      <c r="IKY18" s="1370"/>
      <c r="IKZ18" s="1370"/>
      <c r="ILA18" s="1370"/>
      <c r="ILB18" s="1370"/>
      <c r="ILC18" s="1370"/>
      <c r="ILD18" s="1370"/>
      <c r="ILE18" s="1370"/>
      <c r="ILF18" s="1370"/>
      <c r="ILG18" s="1370"/>
      <c r="ILH18" s="1370"/>
      <c r="ILI18" s="1370"/>
      <c r="ILJ18" s="1370"/>
      <c r="ILK18" s="1370"/>
      <c r="ILL18" s="1370"/>
      <c r="ILM18" s="1370"/>
      <c r="ILN18" s="1370"/>
      <c r="ILO18" s="1370"/>
      <c r="ILP18" s="1370"/>
      <c r="ILQ18" s="1370"/>
      <c r="ILR18" s="1370"/>
      <c r="ILS18" s="1370"/>
      <c r="ILT18" s="1370"/>
      <c r="ILU18" s="1370"/>
      <c r="ILV18" s="1370"/>
      <c r="ILW18" s="1370"/>
      <c r="ILX18" s="1370"/>
      <c r="ILY18" s="1370"/>
      <c r="ILZ18" s="1370"/>
      <c r="IMA18" s="1370"/>
      <c r="IMB18" s="1370"/>
      <c r="IMC18" s="1370"/>
      <c r="IMD18" s="1370"/>
      <c r="IME18" s="1370"/>
      <c r="IMF18" s="1370"/>
      <c r="IMG18" s="1370"/>
      <c r="IMH18" s="1370"/>
      <c r="IMI18" s="1370"/>
      <c r="IMJ18" s="1370"/>
      <c r="IMK18" s="1370"/>
      <c r="IML18" s="1370"/>
      <c r="IMM18" s="1370"/>
      <c r="IMN18" s="1370"/>
      <c r="IMO18" s="1370"/>
      <c r="IMP18" s="1370"/>
      <c r="IMQ18" s="1370"/>
      <c r="IMR18" s="1370"/>
      <c r="IMS18" s="1370"/>
      <c r="IMT18" s="1370"/>
      <c r="IMU18" s="1370"/>
      <c r="IMV18" s="1370"/>
      <c r="IMW18" s="1370"/>
      <c r="IMX18" s="1370"/>
      <c r="IMY18" s="1370"/>
      <c r="IMZ18" s="1370"/>
      <c r="INA18" s="1370"/>
      <c r="INB18" s="1370"/>
      <c r="INC18" s="1370"/>
      <c r="IND18" s="1370"/>
      <c r="INE18" s="1370"/>
      <c r="INF18" s="1370"/>
      <c r="ING18" s="1370"/>
      <c r="INH18" s="1370"/>
      <c r="INI18" s="1370"/>
      <c r="INJ18" s="1370"/>
      <c r="INK18" s="1370"/>
      <c r="INL18" s="1370"/>
      <c r="INM18" s="1370"/>
      <c r="INN18" s="1370"/>
      <c r="INO18" s="1370"/>
      <c r="INP18" s="1370"/>
      <c r="INQ18" s="1370"/>
      <c r="INR18" s="1370"/>
      <c r="INS18" s="1370"/>
      <c r="INT18" s="1370"/>
      <c r="INU18" s="1370"/>
      <c r="INV18" s="1370"/>
      <c r="INW18" s="1370"/>
      <c r="INX18" s="1370"/>
      <c r="INY18" s="1370"/>
      <c r="INZ18" s="1370"/>
      <c r="IOA18" s="1370"/>
      <c r="IOB18" s="1370"/>
      <c r="IOC18" s="1370"/>
      <c r="IOD18" s="1370"/>
      <c r="IOE18" s="1370"/>
      <c r="IOF18" s="1370"/>
      <c r="IOG18" s="1370"/>
      <c r="IOH18" s="1370"/>
      <c r="IOI18" s="1370"/>
      <c r="IOJ18" s="1370"/>
      <c r="IOK18" s="1370"/>
      <c r="IOL18" s="1370"/>
      <c r="IOM18" s="1370"/>
      <c r="ION18" s="1370"/>
      <c r="IOO18" s="1370"/>
      <c r="IOP18" s="1370"/>
      <c r="IOQ18" s="1370"/>
      <c r="IOR18" s="1370"/>
      <c r="IOS18" s="1370"/>
      <c r="IOT18" s="1370"/>
      <c r="IOU18" s="1370"/>
      <c r="IOV18" s="1370"/>
      <c r="IOW18" s="1370"/>
      <c r="IOX18" s="1370"/>
      <c r="IOY18" s="1370"/>
      <c r="IOZ18" s="1370"/>
      <c r="IPA18" s="1370"/>
      <c r="IPB18" s="1370"/>
      <c r="IPC18" s="1370"/>
      <c r="IPD18" s="1370"/>
      <c r="IPE18" s="1370"/>
      <c r="IPF18" s="1370"/>
      <c r="IPG18" s="1370"/>
      <c r="IPH18" s="1370"/>
      <c r="IPI18" s="1370"/>
      <c r="IPJ18" s="1370"/>
      <c r="IPK18" s="1370"/>
      <c r="IPL18" s="1370"/>
      <c r="IPM18" s="1370"/>
      <c r="IPN18" s="1370"/>
      <c r="IPO18" s="1370"/>
      <c r="IPP18" s="1370"/>
      <c r="IPQ18" s="1370"/>
      <c r="IPR18" s="1370"/>
      <c r="IPS18" s="1370"/>
      <c r="IPT18" s="1370"/>
      <c r="IPU18" s="1370"/>
      <c r="IPV18" s="1370"/>
      <c r="IPW18" s="1370"/>
      <c r="IPX18" s="1370"/>
      <c r="IPY18" s="1370"/>
      <c r="IPZ18" s="1370"/>
      <c r="IQA18" s="1370"/>
      <c r="IQB18" s="1370"/>
      <c r="IQC18" s="1370"/>
      <c r="IQD18" s="1370"/>
      <c r="IQE18" s="1370"/>
      <c r="IQF18" s="1370"/>
      <c r="IQG18" s="1370"/>
      <c r="IQH18" s="1370"/>
      <c r="IQI18" s="1370"/>
      <c r="IQJ18" s="1370"/>
      <c r="IQK18" s="1370"/>
      <c r="IQL18" s="1370"/>
      <c r="IQM18" s="1370"/>
      <c r="IQN18" s="1370"/>
      <c r="IQO18" s="1370"/>
      <c r="IQP18" s="1370"/>
      <c r="IQQ18" s="1370"/>
      <c r="IQR18" s="1370"/>
      <c r="IQS18" s="1370"/>
      <c r="IQT18" s="1370"/>
      <c r="IQU18" s="1370"/>
      <c r="IQV18" s="1370"/>
      <c r="IQW18" s="1370"/>
      <c r="IQX18" s="1370"/>
      <c r="IQY18" s="1370"/>
      <c r="IQZ18" s="1370"/>
      <c r="IRA18" s="1370"/>
      <c r="IRB18" s="1370"/>
      <c r="IRC18" s="1370"/>
      <c r="IRD18" s="1370"/>
      <c r="IRE18" s="1370"/>
      <c r="IRF18" s="1370"/>
      <c r="IRG18" s="1370"/>
      <c r="IRH18" s="1370"/>
      <c r="IRI18" s="1370"/>
      <c r="IRJ18" s="1370"/>
      <c r="IRK18" s="1370"/>
      <c r="IRL18" s="1370"/>
      <c r="IRM18" s="1370"/>
      <c r="IRN18" s="1370"/>
      <c r="IRO18" s="1370"/>
      <c r="IRP18" s="1370"/>
      <c r="IRQ18" s="1370"/>
      <c r="IRR18" s="1370"/>
      <c r="IRS18" s="1370"/>
      <c r="IRT18" s="1370"/>
      <c r="IRU18" s="1370"/>
      <c r="IRV18" s="1370"/>
      <c r="IRW18" s="1370"/>
      <c r="IRX18" s="1370"/>
      <c r="IRY18" s="1370"/>
      <c r="IRZ18" s="1370"/>
      <c r="ISA18" s="1370"/>
      <c r="ISB18" s="1370"/>
      <c r="ISC18" s="1370"/>
      <c r="ISD18" s="1370"/>
      <c r="ISE18" s="1370"/>
      <c r="ISF18" s="1370"/>
      <c r="ISG18" s="1370"/>
      <c r="ISH18" s="1370"/>
      <c r="ISI18" s="1370"/>
      <c r="ISJ18" s="1370"/>
      <c r="ISK18" s="1370"/>
      <c r="ISL18" s="1370"/>
      <c r="ISM18" s="1370"/>
      <c r="ISN18" s="1370"/>
      <c r="ISO18" s="1370"/>
      <c r="ISP18" s="1370"/>
      <c r="ISQ18" s="1370"/>
      <c r="ISR18" s="1370"/>
      <c r="ISS18" s="1370"/>
      <c r="IST18" s="1370"/>
      <c r="ISU18" s="1370"/>
      <c r="ISV18" s="1370"/>
      <c r="ISW18" s="1370"/>
      <c r="ISX18" s="1370"/>
      <c r="ISY18" s="1370"/>
      <c r="ISZ18" s="1370"/>
      <c r="ITA18" s="1370"/>
      <c r="ITB18" s="1370"/>
      <c r="ITC18" s="1370"/>
      <c r="ITD18" s="1370"/>
      <c r="ITE18" s="1370"/>
      <c r="ITF18" s="1370"/>
      <c r="ITG18" s="1370"/>
      <c r="ITH18" s="1370"/>
      <c r="ITI18" s="1370"/>
      <c r="ITJ18" s="1370"/>
      <c r="ITK18" s="1370"/>
      <c r="ITL18" s="1370"/>
      <c r="ITM18" s="1370"/>
      <c r="ITN18" s="1370"/>
      <c r="ITO18" s="1370"/>
      <c r="ITP18" s="1370"/>
      <c r="ITQ18" s="1370"/>
      <c r="ITR18" s="1370"/>
      <c r="ITS18" s="1370"/>
      <c r="ITT18" s="1370"/>
      <c r="ITU18" s="1370"/>
      <c r="ITV18" s="1370"/>
      <c r="ITW18" s="1370"/>
      <c r="ITX18" s="1370"/>
      <c r="ITY18" s="1370"/>
      <c r="ITZ18" s="1370"/>
      <c r="IUA18" s="1370"/>
      <c r="IUB18" s="1370"/>
      <c r="IUC18" s="1370"/>
      <c r="IUD18" s="1370"/>
      <c r="IUE18" s="1370"/>
      <c r="IUF18" s="1370"/>
      <c r="IUG18" s="1370"/>
      <c r="IUH18" s="1370"/>
      <c r="IUI18" s="1370"/>
      <c r="IUJ18" s="1370"/>
      <c r="IUK18" s="1370"/>
      <c r="IUL18" s="1370"/>
      <c r="IUM18" s="1370"/>
      <c r="IUN18" s="1370"/>
      <c r="IUO18" s="1370"/>
      <c r="IUP18" s="1370"/>
      <c r="IUQ18" s="1370"/>
      <c r="IUR18" s="1370"/>
      <c r="IUS18" s="1370"/>
      <c r="IUT18" s="1370"/>
      <c r="IUU18" s="1370"/>
      <c r="IUV18" s="1370"/>
      <c r="IUW18" s="1370"/>
      <c r="IUX18" s="1370"/>
      <c r="IUY18" s="1370"/>
      <c r="IUZ18" s="1370"/>
      <c r="IVA18" s="1370"/>
      <c r="IVB18" s="1370"/>
      <c r="IVC18" s="1370"/>
      <c r="IVD18" s="1370"/>
      <c r="IVE18" s="1370"/>
      <c r="IVF18" s="1370"/>
      <c r="IVG18" s="1370"/>
      <c r="IVH18" s="1370"/>
      <c r="IVI18" s="1370"/>
      <c r="IVJ18" s="1370"/>
      <c r="IVK18" s="1370"/>
      <c r="IVL18" s="1370"/>
      <c r="IVM18" s="1370"/>
      <c r="IVN18" s="1370"/>
      <c r="IVO18" s="1370"/>
      <c r="IVP18" s="1370"/>
      <c r="IVQ18" s="1370"/>
      <c r="IVR18" s="1370"/>
      <c r="IVS18" s="1370"/>
      <c r="IVT18" s="1370"/>
      <c r="IVU18" s="1370"/>
      <c r="IVV18" s="1370"/>
      <c r="IVW18" s="1370"/>
      <c r="IVX18" s="1370"/>
      <c r="IVY18" s="1370"/>
      <c r="IVZ18" s="1370"/>
      <c r="IWA18" s="1370"/>
      <c r="IWB18" s="1370"/>
      <c r="IWC18" s="1370"/>
      <c r="IWD18" s="1370"/>
      <c r="IWE18" s="1370"/>
      <c r="IWF18" s="1370"/>
      <c r="IWG18" s="1370"/>
      <c r="IWH18" s="1370"/>
      <c r="IWI18" s="1370"/>
      <c r="IWJ18" s="1370"/>
      <c r="IWK18" s="1370"/>
      <c r="IWL18" s="1370"/>
      <c r="IWM18" s="1370"/>
      <c r="IWN18" s="1370"/>
      <c r="IWO18" s="1370"/>
      <c r="IWP18" s="1370"/>
      <c r="IWQ18" s="1370"/>
      <c r="IWR18" s="1370"/>
      <c r="IWS18" s="1370"/>
      <c r="IWT18" s="1370"/>
      <c r="IWU18" s="1370"/>
      <c r="IWV18" s="1370"/>
      <c r="IWW18" s="1370"/>
      <c r="IWX18" s="1370"/>
      <c r="IWY18" s="1370"/>
      <c r="IWZ18" s="1370"/>
      <c r="IXA18" s="1370"/>
      <c r="IXB18" s="1370"/>
      <c r="IXC18" s="1370"/>
      <c r="IXD18" s="1370"/>
      <c r="IXE18" s="1370"/>
      <c r="IXF18" s="1370"/>
      <c r="IXG18" s="1370"/>
      <c r="IXH18" s="1370"/>
      <c r="IXI18" s="1370"/>
      <c r="IXJ18" s="1370"/>
      <c r="IXK18" s="1370"/>
      <c r="IXL18" s="1370"/>
      <c r="IXM18" s="1370"/>
      <c r="IXN18" s="1370"/>
      <c r="IXO18" s="1370"/>
      <c r="IXP18" s="1370"/>
      <c r="IXQ18" s="1370"/>
      <c r="IXR18" s="1370"/>
      <c r="IXS18" s="1370"/>
      <c r="IXT18" s="1370"/>
      <c r="IXU18" s="1370"/>
      <c r="IXV18" s="1370"/>
      <c r="IXW18" s="1370"/>
      <c r="IXX18" s="1370"/>
      <c r="IXY18" s="1370"/>
      <c r="IXZ18" s="1370"/>
      <c r="IYA18" s="1370"/>
      <c r="IYB18" s="1370"/>
      <c r="IYC18" s="1370"/>
      <c r="IYD18" s="1370"/>
      <c r="IYE18" s="1370"/>
      <c r="IYF18" s="1370"/>
      <c r="IYG18" s="1370"/>
      <c r="IYH18" s="1370"/>
      <c r="IYI18" s="1370"/>
      <c r="IYJ18" s="1370"/>
      <c r="IYK18" s="1370"/>
      <c r="IYL18" s="1370"/>
      <c r="IYM18" s="1370"/>
      <c r="IYN18" s="1370"/>
      <c r="IYO18" s="1370"/>
      <c r="IYP18" s="1370"/>
      <c r="IYQ18" s="1370"/>
      <c r="IYR18" s="1370"/>
      <c r="IYS18" s="1370"/>
      <c r="IYT18" s="1370"/>
      <c r="IYU18" s="1370"/>
      <c r="IYV18" s="1370"/>
      <c r="IYW18" s="1370"/>
      <c r="IYX18" s="1370"/>
      <c r="IYY18" s="1370"/>
      <c r="IYZ18" s="1370"/>
      <c r="IZA18" s="1370"/>
      <c r="IZB18" s="1370"/>
      <c r="IZC18" s="1370"/>
      <c r="IZD18" s="1370"/>
      <c r="IZE18" s="1370"/>
      <c r="IZF18" s="1370"/>
      <c r="IZG18" s="1370"/>
      <c r="IZH18" s="1370"/>
      <c r="IZI18" s="1370"/>
      <c r="IZJ18" s="1370"/>
      <c r="IZK18" s="1370"/>
      <c r="IZL18" s="1370"/>
      <c r="IZM18" s="1370"/>
      <c r="IZN18" s="1370"/>
      <c r="IZO18" s="1370"/>
      <c r="IZP18" s="1370"/>
      <c r="IZQ18" s="1370"/>
      <c r="IZR18" s="1370"/>
      <c r="IZS18" s="1370"/>
      <c r="IZT18" s="1370"/>
      <c r="IZU18" s="1370"/>
      <c r="IZV18" s="1370"/>
      <c r="IZW18" s="1370"/>
      <c r="IZX18" s="1370"/>
      <c r="IZY18" s="1370"/>
      <c r="IZZ18" s="1370"/>
      <c r="JAA18" s="1370"/>
      <c r="JAB18" s="1370"/>
      <c r="JAC18" s="1370"/>
      <c r="JAD18" s="1370"/>
      <c r="JAE18" s="1370"/>
      <c r="JAF18" s="1370"/>
      <c r="JAG18" s="1370"/>
      <c r="JAH18" s="1370"/>
      <c r="JAI18" s="1370"/>
      <c r="JAJ18" s="1370"/>
      <c r="JAK18" s="1370"/>
      <c r="JAL18" s="1370"/>
      <c r="JAM18" s="1370"/>
      <c r="JAN18" s="1370"/>
      <c r="JAO18" s="1370"/>
      <c r="JAP18" s="1370"/>
      <c r="JAQ18" s="1370"/>
      <c r="JAR18" s="1370"/>
      <c r="JAS18" s="1370"/>
      <c r="JAT18" s="1370"/>
      <c r="JAU18" s="1370"/>
      <c r="JAV18" s="1370"/>
      <c r="JAW18" s="1370"/>
      <c r="JAX18" s="1370"/>
      <c r="JAY18" s="1370"/>
      <c r="JAZ18" s="1370"/>
      <c r="JBA18" s="1370"/>
      <c r="JBB18" s="1370"/>
      <c r="JBC18" s="1370"/>
      <c r="JBD18" s="1370"/>
      <c r="JBE18" s="1370"/>
      <c r="JBF18" s="1370"/>
      <c r="JBG18" s="1370"/>
      <c r="JBH18" s="1370"/>
      <c r="JBI18" s="1370"/>
      <c r="JBJ18" s="1370"/>
      <c r="JBK18" s="1370"/>
      <c r="JBL18" s="1370"/>
      <c r="JBM18" s="1370"/>
      <c r="JBN18" s="1370"/>
      <c r="JBO18" s="1370"/>
      <c r="JBP18" s="1370"/>
      <c r="JBQ18" s="1370"/>
      <c r="JBR18" s="1370"/>
      <c r="JBS18" s="1370"/>
      <c r="JBT18" s="1370"/>
      <c r="JBU18" s="1370"/>
      <c r="JBV18" s="1370"/>
      <c r="JBW18" s="1370"/>
      <c r="JBX18" s="1370"/>
      <c r="JBY18" s="1370"/>
      <c r="JBZ18" s="1370"/>
      <c r="JCA18" s="1370"/>
      <c r="JCB18" s="1370"/>
      <c r="JCC18" s="1370"/>
      <c r="JCD18" s="1370"/>
      <c r="JCE18" s="1370"/>
      <c r="JCF18" s="1370"/>
      <c r="JCG18" s="1370"/>
      <c r="JCH18" s="1370"/>
      <c r="JCI18" s="1370"/>
      <c r="JCJ18" s="1370"/>
      <c r="JCK18" s="1370"/>
      <c r="JCL18" s="1370"/>
      <c r="JCM18" s="1370"/>
      <c r="JCN18" s="1370"/>
      <c r="JCO18" s="1370"/>
      <c r="JCP18" s="1370"/>
      <c r="JCQ18" s="1370"/>
      <c r="JCR18" s="1370"/>
      <c r="JCS18" s="1370"/>
      <c r="JCT18" s="1370"/>
      <c r="JCU18" s="1370"/>
      <c r="JCV18" s="1370"/>
      <c r="JCW18" s="1370"/>
      <c r="JCX18" s="1370"/>
      <c r="JCY18" s="1370"/>
      <c r="JCZ18" s="1370"/>
      <c r="JDA18" s="1370"/>
      <c r="JDB18" s="1370"/>
      <c r="JDC18" s="1370"/>
      <c r="JDD18" s="1370"/>
      <c r="JDE18" s="1370"/>
      <c r="JDF18" s="1370"/>
      <c r="JDG18" s="1370"/>
      <c r="JDH18" s="1370"/>
      <c r="JDI18" s="1370"/>
      <c r="JDJ18" s="1370"/>
      <c r="JDK18" s="1370"/>
      <c r="JDL18" s="1370"/>
      <c r="JDM18" s="1370"/>
      <c r="JDN18" s="1370"/>
      <c r="JDO18" s="1370"/>
      <c r="JDP18" s="1370"/>
      <c r="JDQ18" s="1370"/>
      <c r="JDR18" s="1370"/>
      <c r="JDS18" s="1370"/>
      <c r="JDT18" s="1370"/>
      <c r="JDU18" s="1370"/>
      <c r="JDV18" s="1370"/>
      <c r="JDW18" s="1370"/>
      <c r="JDX18" s="1370"/>
      <c r="JDY18" s="1370"/>
      <c r="JDZ18" s="1370"/>
      <c r="JEA18" s="1370"/>
      <c r="JEB18" s="1370"/>
      <c r="JEC18" s="1370"/>
      <c r="JED18" s="1370"/>
      <c r="JEE18" s="1370"/>
      <c r="JEF18" s="1370"/>
      <c r="JEG18" s="1370"/>
      <c r="JEH18" s="1370"/>
      <c r="JEI18" s="1370"/>
      <c r="JEJ18" s="1370"/>
      <c r="JEK18" s="1370"/>
      <c r="JEL18" s="1370"/>
      <c r="JEM18" s="1370"/>
      <c r="JEN18" s="1370"/>
      <c r="JEO18" s="1370"/>
      <c r="JEP18" s="1370"/>
      <c r="JEQ18" s="1370"/>
      <c r="JER18" s="1370"/>
      <c r="JES18" s="1370"/>
      <c r="JET18" s="1370"/>
      <c r="JEU18" s="1370"/>
      <c r="JEV18" s="1370"/>
      <c r="JEW18" s="1370"/>
      <c r="JEX18" s="1370"/>
      <c r="JEY18" s="1370"/>
      <c r="JEZ18" s="1370"/>
      <c r="JFA18" s="1370"/>
      <c r="JFB18" s="1370"/>
      <c r="JFC18" s="1370"/>
      <c r="JFD18" s="1370"/>
      <c r="JFE18" s="1370"/>
      <c r="JFF18" s="1370"/>
      <c r="JFG18" s="1370"/>
      <c r="JFH18" s="1370"/>
      <c r="JFI18" s="1370"/>
      <c r="JFJ18" s="1370"/>
      <c r="JFK18" s="1370"/>
      <c r="JFL18" s="1370"/>
      <c r="JFM18" s="1370"/>
      <c r="JFN18" s="1370"/>
      <c r="JFO18" s="1370"/>
      <c r="JFP18" s="1370"/>
      <c r="JFQ18" s="1370"/>
      <c r="JFR18" s="1370"/>
      <c r="JFS18" s="1370"/>
      <c r="JFT18" s="1370"/>
      <c r="JFU18" s="1370"/>
      <c r="JFV18" s="1370"/>
      <c r="JFW18" s="1370"/>
      <c r="JFX18" s="1370"/>
      <c r="JFY18" s="1370"/>
      <c r="JFZ18" s="1370"/>
      <c r="JGA18" s="1370"/>
      <c r="JGB18" s="1370"/>
      <c r="JGC18" s="1370"/>
      <c r="JGD18" s="1370"/>
      <c r="JGE18" s="1370"/>
      <c r="JGF18" s="1370"/>
      <c r="JGG18" s="1370"/>
      <c r="JGH18" s="1370"/>
      <c r="JGI18" s="1370"/>
      <c r="JGJ18" s="1370"/>
      <c r="JGK18" s="1370"/>
      <c r="JGL18" s="1370"/>
      <c r="JGM18" s="1370"/>
      <c r="JGN18" s="1370"/>
      <c r="JGO18" s="1370"/>
      <c r="JGP18" s="1370"/>
      <c r="JGQ18" s="1370"/>
      <c r="JGR18" s="1370"/>
      <c r="JGS18" s="1370"/>
      <c r="JGT18" s="1370"/>
      <c r="JGU18" s="1370"/>
      <c r="JGV18" s="1370"/>
      <c r="JGW18" s="1370"/>
      <c r="JGX18" s="1370"/>
      <c r="JGY18" s="1370"/>
      <c r="JGZ18" s="1370"/>
      <c r="JHA18" s="1370"/>
      <c r="JHB18" s="1370"/>
      <c r="JHC18" s="1370"/>
      <c r="JHD18" s="1370"/>
      <c r="JHE18" s="1370"/>
      <c r="JHF18" s="1370"/>
      <c r="JHG18" s="1370"/>
      <c r="JHH18" s="1370"/>
      <c r="JHI18" s="1370"/>
      <c r="JHJ18" s="1370"/>
      <c r="JHK18" s="1370"/>
      <c r="JHL18" s="1370"/>
      <c r="JHM18" s="1370"/>
      <c r="JHN18" s="1370"/>
      <c r="JHO18" s="1370"/>
      <c r="JHP18" s="1370"/>
      <c r="JHQ18" s="1370"/>
      <c r="JHR18" s="1370"/>
      <c r="JHS18" s="1370"/>
      <c r="JHT18" s="1370"/>
      <c r="JHU18" s="1370"/>
      <c r="JHV18" s="1370"/>
      <c r="JHW18" s="1370"/>
      <c r="JHX18" s="1370"/>
      <c r="JHY18" s="1370"/>
      <c r="JHZ18" s="1370"/>
      <c r="JIA18" s="1370"/>
      <c r="JIB18" s="1370"/>
      <c r="JIC18" s="1370"/>
      <c r="JID18" s="1370"/>
      <c r="JIE18" s="1370"/>
      <c r="JIF18" s="1370"/>
      <c r="JIG18" s="1370"/>
      <c r="JIH18" s="1370"/>
      <c r="JII18" s="1370"/>
      <c r="JIJ18" s="1370"/>
      <c r="JIK18" s="1370"/>
      <c r="JIL18" s="1370"/>
      <c r="JIM18" s="1370"/>
      <c r="JIN18" s="1370"/>
      <c r="JIO18" s="1370"/>
      <c r="JIP18" s="1370"/>
      <c r="JIQ18" s="1370"/>
      <c r="JIR18" s="1370"/>
      <c r="JIS18" s="1370"/>
      <c r="JIT18" s="1370"/>
      <c r="JIU18" s="1370"/>
      <c r="JIV18" s="1370"/>
      <c r="JIW18" s="1370"/>
      <c r="JIX18" s="1370"/>
      <c r="JIY18" s="1370"/>
      <c r="JIZ18" s="1370"/>
      <c r="JJA18" s="1370"/>
      <c r="JJB18" s="1370"/>
      <c r="JJC18" s="1370"/>
      <c r="JJD18" s="1370"/>
      <c r="JJE18" s="1370"/>
      <c r="JJF18" s="1370"/>
      <c r="JJG18" s="1370"/>
      <c r="JJH18" s="1370"/>
      <c r="JJI18" s="1370"/>
      <c r="JJJ18" s="1370"/>
      <c r="JJK18" s="1370"/>
      <c r="JJL18" s="1370"/>
      <c r="JJM18" s="1370"/>
      <c r="JJN18" s="1370"/>
      <c r="JJO18" s="1370"/>
      <c r="JJP18" s="1370"/>
      <c r="JJQ18" s="1370"/>
      <c r="JJR18" s="1370"/>
      <c r="JJS18" s="1370"/>
      <c r="JJT18" s="1370"/>
      <c r="JJU18" s="1370"/>
      <c r="JJV18" s="1370"/>
      <c r="JJW18" s="1370"/>
      <c r="JJX18" s="1370"/>
      <c r="JJY18" s="1370"/>
      <c r="JJZ18" s="1370"/>
      <c r="JKA18" s="1370"/>
      <c r="JKB18" s="1370"/>
      <c r="JKC18" s="1370"/>
      <c r="JKD18" s="1370"/>
      <c r="JKE18" s="1370"/>
      <c r="JKF18" s="1370"/>
      <c r="JKG18" s="1370"/>
      <c r="JKH18" s="1370"/>
      <c r="JKI18" s="1370"/>
      <c r="JKJ18" s="1370"/>
      <c r="JKK18" s="1370"/>
      <c r="JKL18" s="1370"/>
      <c r="JKM18" s="1370"/>
      <c r="JKN18" s="1370"/>
      <c r="JKO18" s="1370"/>
      <c r="JKP18" s="1370"/>
      <c r="JKQ18" s="1370"/>
      <c r="JKR18" s="1370"/>
      <c r="JKS18" s="1370"/>
      <c r="JKT18" s="1370"/>
      <c r="JKU18" s="1370"/>
      <c r="JKV18" s="1370"/>
      <c r="JKW18" s="1370"/>
      <c r="JKX18" s="1370"/>
      <c r="JKY18" s="1370"/>
      <c r="JKZ18" s="1370"/>
      <c r="JLA18" s="1370"/>
      <c r="JLB18" s="1370"/>
      <c r="JLC18" s="1370"/>
      <c r="JLD18" s="1370"/>
      <c r="JLE18" s="1370"/>
      <c r="JLF18" s="1370"/>
      <c r="JLG18" s="1370"/>
      <c r="JLH18" s="1370"/>
      <c r="JLI18" s="1370"/>
      <c r="JLJ18" s="1370"/>
      <c r="JLK18" s="1370"/>
      <c r="JLL18" s="1370"/>
      <c r="JLM18" s="1370"/>
      <c r="JLN18" s="1370"/>
      <c r="JLO18" s="1370"/>
      <c r="JLP18" s="1370"/>
      <c r="JLQ18" s="1370"/>
      <c r="JLR18" s="1370"/>
      <c r="JLS18" s="1370"/>
      <c r="JLT18" s="1370"/>
      <c r="JLU18" s="1370"/>
      <c r="JLV18" s="1370"/>
      <c r="JLW18" s="1370"/>
      <c r="JLX18" s="1370"/>
      <c r="JLY18" s="1370"/>
      <c r="JLZ18" s="1370"/>
      <c r="JMA18" s="1370"/>
      <c r="JMB18" s="1370"/>
      <c r="JMC18" s="1370"/>
      <c r="JMD18" s="1370"/>
      <c r="JME18" s="1370"/>
      <c r="JMF18" s="1370"/>
      <c r="JMG18" s="1370"/>
      <c r="JMH18" s="1370"/>
      <c r="JMI18" s="1370"/>
      <c r="JMJ18" s="1370"/>
      <c r="JMK18" s="1370"/>
      <c r="JML18" s="1370"/>
      <c r="JMM18" s="1370"/>
      <c r="JMN18" s="1370"/>
      <c r="JMO18" s="1370"/>
      <c r="JMP18" s="1370"/>
      <c r="JMQ18" s="1370"/>
      <c r="JMR18" s="1370"/>
      <c r="JMS18" s="1370"/>
      <c r="JMT18" s="1370"/>
      <c r="JMU18" s="1370"/>
      <c r="JMV18" s="1370"/>
      <c r="JMW18" s="1370"/>
      <c r="JMX18" s="1370"/>
      <c r="JMY18" s="1370"/>
      <c r="JMZ18" s="1370"/>
      <c r="JNA18" s="1370"/>
      <c r="JNB18" s="1370"/>
      <c r="JNC18" s="1370"/>
      <c r="JND18" s="1370"/>
      <c r="JNE18" s="1370"/>
      <c r="JNF18" s="1370"/>
      <c r="JNG18" s="1370"/>
      <c r="JNH18" s="1370"/>
      <c r="JNI18" s="1370"/>
      <c r="JNJ18" s="1370"/>
      <c r="JNK18" s="1370"/>
      <c r="JNL18" s="1370"/>
      <c r="JNM18" s="1370"/>
      <c r="JNN18" s="1370"/>
      <c r="JNO18" s="1370"/>
      <c r="JNP18" s="1370"/>
      <c r="JNQ18" s="1370"/>
      <c r="JNR18" s="1370"/>
      <c r="JNS18" s="1370"/>
      <c r="JNT18" s="1370"/>
      <c r="JNU18" s="1370"/>
      <c r="JNV18" s="1370"/>
      <c r="JNW18" s="1370"/>
      <c r="JNX18" s="1370"/>
      <c r="JNY18" s="1370"/>
      <c r="JNZ18" s="1370"/>
      <c r="JOA18" s="1370"/>
      <c r="JOB18" s="1370"/>
      <c r="JOC18" s="1370"/>
      <c r="JOD18" s="1370"/>
      <c r="JOE18" s="1370"/>
      <c r="JOF18" s="1370"/>
      <c r="JOG18" s="1370"/>
      <c r="JOH18" s="1370"/>
      <c r="JOI18" s="1370"/>
      <c r="JOJ18" s="1370"/>
      <c r="JOK18" s="1370"/>
      <c r="JOL18" s="1370"/>
      <c r="JOM18" s="1370"/>
      <c r="JON18" s="1370"/>
      <c r="JOO18" s="1370"/>
      <c r="JOP18" s="1370"/>
      <c r="JOQ18" s="1370"/>
      <c r="JOR18" s="1370"/>
      <c r="JOS18" s="1370"/>
      <c r="JOT18" s="1370"/>
      <c r="JOU18" s="1370"/>
      <c r="JOV18" s="1370"/>
      <c r="JOW18" s="1370"/>
      <c r="JOX18" s="1370"/>
      <c r="JOY18" s="1370"/>
      <c r="JOZ18" s="1370"/>
      <c r="JPA18" s="1370"/>
      <c r="JPB18" s="1370"/>
      <c r="JPC18" s="1370"/>
      <c r="JPD18" s="1370"/>
      <c r="JPE18" s="1370"/>
      <c r="JPF18" s="1370"/>
      <c r="JPG18" s="1370"/>
      <c r="JPH18" s="1370"/>
      <c r="JPI18" s="1370"/>
      <c r="JPJ18" s="1370"/>
      <c r="JPK18" s="1370"/>
      <c r="JPL18" s="1370"/>
      <c r="JPM18" s="1370"/>
      <c r="JPN18" s="1370"/>
      <c r="JPO18" s="1370"/>
      <c r="JPP18" s="1370"/>
      <c r="JPQ18" s="1370"/>
      <c r="JPR18" s="1370"/>
      <c r="JPS18" s="1370"/>
      <c r="JPT18" s="1370"/>
      <c r="JPU18" s="1370"/>
      <c r="JPV18" s="1370"/>
      <c r="JPW18" s="1370"/>
      <c r="JPX18" s="1370"/>
      <c r="JPY18" s="1370"/>
      <c r="JPZ18" s="1370"/>
      <c r="JQA18" s="1370"/>
      <c r="JQB18" s="1370"/>
      <c r="JQC18" s="1370"/>
      <c r="JQD18" s="1370"/>
      <c r="JQE18" s="1370"/>
      <c r="JQF18" s="1370"/>
      <c r="JQG18" s="1370"/>
      <c r="JQH18" s="1370"/>
      <c r="JQI18" s="1370"/>
      <c r="JQJ18" s="1370"/>
      <c r="JQK18" s="1370"/>
      <c r="JQL18" s="1370"/>
      <c r="JQM18" s="1370"/>
      <c r="JQN18" s="1370"/>
      <c r="JQO18" s="1370"/>
      <c r="JQP18" s="1370"/>
      <c r="JQQ18" s="1370"/>
      <c r="JQR18" s="1370"/>
      <c r="JQS18" s="1370"/>
      <c r="JQT18" s="1370"/>
      <c r="JQU18" s="1370"/>
      <c r="JQV18" s="1370"/>
      <c r="JQW18" s="1370"/>
      <c r="JQX18" s="1370"/>
      <c r="JQY18" s="1370"/>
      <c r="JQZ18" s="1370"/>
      <c r="JRA18" s="1370"/>
      <c r="JRB18" s="1370"/>
      <c r="JRC18" s="1370"/>
      <c r="JRD18" s="1370"/>
      <c r="JRE18" s="1370"/>
      <c r="JRF18" s="1370"/>
      <c r="JRG18" s="1370"/>
      <c r="JRH18" s="1370"/>
      <c r="JRI18" s="1370"/>
      <c r="JRJ18" s="1370"/>
      <c r="JRK18" s="1370"/>
      <c r="JRL18" s="1370"/>
      <c r="JRM18" s="1370"/>
      <c r="JRN18" s="1370"/>
      <c r="JRO18" s="1370"/>
      <c r="JRP18" s="1370"/>
      <c r="JRQ18" s="1370"/>
      <c r="JRR18" s="1370"/>
      <c r="JRS18" s="1370"/>
      <c r="JRT18" s="1370"/>
      <c r="JRU18" s="1370"/>
      <c r="JRV18" s="1370"/>
      <c r="JRW18" s="1370"/>
      <c r="JRX18" s="1370"/>
      <c r="JRY18" s="1370"/>
      <c r="JRZ18" s="1370"/>
      <c r="JSA18" s="1370"/>
      <c r="JSB18" s="1370"/>
      <c r="JSC18" s="1370"/>
      <c r="JSD18" s="1370"/>
      <c r="JSE18" s="1370"/>
      <c r="JSF18" s="1370"/>
      <c r="JSG18" s="1370"/>
      <c r="JSH18" s="1370"/>
      <c r="JSI18" s="1370"/>
      <c r="JSJ18" s="1370"/>
      <c r="JSK18" s="1370"/>
      <c r="JSL18" s="1370"/>
      <c r="JSM18" s="1370"/>
      <c r="JSN18" s="1370"/>
      <c r="JSO18" s="1370"/>
      <c r="JSP18" s="1370"/>
      <c r="JSQ18" s="1370"/>
      <c r="JSR18" s="1370"/>
      <c r="JSS18" s="1370"/>
      <c r="JST18" s="1370"/>
      <c r="JSU18" s="1370"/>
      <c r="JSV18" s="1370"/>
      <c r="JSW18" s="1370"/>
      <c r="JSX18" s="1370"/>
      <c r="JSY18" s="1370"/>
      <c r="JSZ18" s="1370"/>
      <c r="JTA18" s="1370"/>
      <c r="JTB18" s="1370"/>
      <c r="JTC18" s="1370"/>
      <c r="JTD18" s="1370"/>
      <c r="JTE18" s="1370"/>
      <c r="JTF18" s="1370"/>
      <c r="JTG18" s="1370"/>
      <c r="JTH18" s="1370"/>
      <c r="JTI18" s="1370"/>
      <c r="JTJ18" s="1370"/>
      <c r="JTK18" s="1370"/>
      <c r="JTL18" s="1370"/>
      <c r="JTM18" s="1370"/>
      <c r="JTN18" s="1370"/>
      <c r="JTO18" s="1370"/>
      <c r="JTP18" s="1370"/>
      <c r="JTQ18" s="1370"/>
      <c r="JTR18" s="1370"/>
      <c r="JTS18" s="1370"/>
      <c r="JTT18" s="1370"/>
      <c r="JTU18" s="1370"/>
      <c r="JTV18" s="1370"/>
      <c r="JTW18" s="1370"/>
      <c r="JTX18" s="1370"/>
      <c r="JTY18" s="1370"/>
      <c r="JTZ18" s="1370"/>
      <c r="JUA18" s="1370"/>
      <c r="JUB18" s="1370"/>
      <c r="JUC18" s="1370"/>
      <c r="JUD18" s="1370"/>
      <c r="JUE18" s="1370"/>
      <c r="JUF18" s="1370"/>
      <c r="JUG18" s="1370"/>
      <c r="JUH18" s="1370"/>
      <c r="JUI18" s="1370"/>
      <c r="JUJ18" s="1370"/>
      <c r="JUK18" s="1370"/>
      <c r="JUL18" s="1370"/>
      <c r="JUM18" s="1370"/>
      <c r="JUN18" s="1370"/>
      <c r="JUO18" s="1370"/>
      <c r="JUP18" s="1370"/>
      <c r="JUQ18" s="1370"/>
      <c r="JUR18" s="1370"/>
      <c r="JUS18" s="1370"/>
      <c r="JUT18" s="1370"/>
      <c r="JUU18" s="1370"/>
      <c r="JUV18" s="1370"/>
      <c r="JUW18" s="1370"/>
      <c r="JUX18" s="1370"/>
      <c r="JUY18" s="1370"/>
      <c r="JUZ18" s="1370"/>
      <c r="JVA18" s="1370"/>
      <c r="JVB18" s="1370"/>
      <c r="JVC18" s="1370"/>
      <c r="JVD18" s="1370"/>
      <c r="JVE18" s="1370"/>
      <c r="JVF18" s="1370"/>
      <c r="JVG18" s="1370"/>
      <c r="JVH18" s="1370"/>
      <c r="JVI18" s="1370"/>
      <c r="JVJ18" s="1370"/>
      <c r="JVK18" s="1370"/>
      <c r="JVL18" s="1370"/>
      <c r="JVM18" s="1370"/>
      <c r="JVN18" s="1370"/>
      <c r="JVO18" s="1370"/>
      <c r="JVP18" s="1370"/>
      <c r="JVQ18" s="1370"/>
      <c r="JVR18" s="1370"/>
      <c r="JVS18" s="1370"/>
      <c r="JVT18" s="1370"/>
      <c r="JVU18" s="1370"/>
      <c r="JVV18" s="1370"/>
      <c r="JVW18" s="1370"/>
      <c r="JVX18" s="1370"/>
      <c r="JVY18" s="1370"/>
      <c r="JVZ18" s="1370"/>
      <c r="JWA18" s="1370"/>
      <c r="JWB18" s="1370"/>
      <c r="JWC18" s="1370"/>
      <c r="JWD18" s="1370"/>
      <c r="JWE18" s="1370"/>
      <c r="JWF18" s="1370"/>
      <c r="JWG18" s="1370"/>
      <c r="JWH18" s="1370"/>
      <c r="JWI18" s="1370"/>
      <c r="JWJ18" s="1370"/>
      <c r="JWK18" s="1370"/>
      <c r="JWL18" s="1370"/>
      <c r="JWM18" s="1370"/>
      <c r="JWN18" s="1370"/>
      <c r="JWO18" s="1370"/>
      <c r="JWP18" s="1370"/>
      <c r="JWQ18" s="1370"/>
      <c r="JWR18" s="1370"/>
      <c r="JWS18" s="1370"/>
      <c r="JWT18" s="1370"/>
      <c r="JWU18" s="1370"/>
      <c r="JWV18" s="1370"/>
      <c r="JWW18" s="1370"/>
      <c r="JWX18" s="1370"/>
      <c r="JWY18" s="1370"/>
      <c r="JWZ18" s="1370"/>
      <c r="JXA18" s="1370"/>
      <c r="JXB18" s="1370"/>
      <c r="JXC18" s="1370"/>
      <c r="JXD18" s="1370"/>
      <c r="JXE18" s="1370"/>
      <c r="JXF18" s="1370"/>
      <c r="JXG18" s="1370"/>
      <c r="JXH18" s="1370"/>
      <c r="JXI18" s="1370"/>
      <c r="JXJ18" s="1370"/>
      <c r="JXK18" s="1370"/>
      <c r="JXL18" s="1370"/>
      <c r="JXM18" s="1370"/>
      <c r="JXN18" s="1370"/>
      <c r="JXO18" s="1370"/>
      <c r="JXP18" s="1370"/>
      <c r="JXQ18" s="1370"/>
      <c r="JXR18" s="1370"/>
      <c r="JXS18" s="1370"/>
      <c r="JXT18" s="1370"/>
      <c r="JXU18" s="1370"/>
      <c r="JXV18" s="1370"/>
      <c r="JXW18" s="1370"/>
      <c r="JXX18" s="1370"/>
      <c r="JXY18" s="1370"/>
      <c r="JXZ18" s="1370"/>
      <c r="JYA18" s="1370"/>
      <c r="JYB18" s="1370"/>
      <c r="JYC18" s="1370"/>
      <c r="JYD18" s="1370"/>
      <c r="JYE18" s="1370"/>
      <c r="JYF18" s="1370"/>
      <c r="JYG18" s="1370"/>
      <c r="JYH18" s="1370"/>
      <c r="JYI18" s="1370"/>
      <c r="JYJ18" s="1370"/>
      <c r="JYK18" s="1370"/>
      <c r="JYL18" s="1370"/>
      <c r="JYM18" s="1370"/>
      <c r="JYN18" s="1370"/>
      <c r="JYO18" s="1370"/>
      <c r="JYP18" s="1370"/>
      <c r="JYQ18" s="1370"/>
      <c r="JYR18" s="1370"/>
      <c r="JYS18" s="1370"/>
      <c r="JYT18" s="1370"/>
      <c r="JYU18" s="1370"/>
      <c r="JYV18" s="1370"/>
      <c r="JYW18" s="1370"/>
      <c r="JYX18" s="1370"/>
      <c r="JYY18" s="1370"/>
      <c r="JYZ18" s="1370"/>
      <c r="JZA18" s="1370"/>
      <c r="JZB18" s="1370"/>
      <c r="JZC18" s="1370"/>
      <c r="JZD18" s="1370"/>
      <c r="JZE18" s="1370"/>
      <c r="JZF18" s="1370"/>
      <c r="JZG18" s="1370"/>
      <c r="JZH18" s="1370"/>
      <c r="JZI18" s="1370"/>
      <c r="JZJ18" s="1370"/>
      <c r="JZK18" s="1370"/>
      <c r="JZL18" s="1370"/>
      <c r="JZM18" s="1370"/>
      <c r="JZN18" s="1370"/>
      <c r="JZO18" s="1370"/>
      <c r="JZP18" s="1370"/>
      <c r="JZQ18" s="1370"/>
      <c r="JZR18" s="1370"/>
      <c r="JZS18" s="1370"/>
      <c r="JZT18" s="1370"/>
      <c r="JZU18" s="1370"/>
      <c r="JZV18" s="1370"/>
      <c r="JZW18" s="1370"/>
      <c r="JZX18" s="1370"/>
      <c r="JZY18" s="1370"/>
      <c r="JZZ18" s="1370"/>
      <c r="KAA18" s="1370"/>
      <c r="KAB18" s="1370"/>
      <c r="KAC18" s="1370"/>
      <c r="KAD18" s="1370"/>
      <c r="KAE18" s="1370"/>
      <c r="KAF18" s="1370"/>
      <c r="KAG18" s="1370"/>
      <c r="KAH18" s="1370"/>
      <c r="KAI18" s="1370"/>
      <c r="KAJ18" s="1370"/>
      <c r="KAK18" s="1370"/>
      <c r="KAL18" s="1370"/>
      <c r="KAM18" s="1370"/>
      <c r="KAN18" s="1370"/>
      <c r="KAO18" s="1370"/>
      <c r="KAP18" s="1370"/>
      <c r="KAQ18" s="1370"/>
      <c r="KAR18" s="1370"/>
      <c r="KAS18" s="1370"/>
      <c r="KAT18" s="1370"/>
      <c r="KAU18" s="1370"/>
      <c r="KAV18" s="1370"/>
      <c r="KAW18" s="1370"/>
      <c r="KAX18" s="1370"/>
      <c r="KAY18" s="1370"/>
      <c r="KAZ18" s="1370"/>
      <c r="KBA18" s="1370"/>
      <c r="KBB18" s="1370"/>
      <c r="KBC18" s="1370"/>
      <c r="KBD18" s="1370"/>
      <c r="KBE18" s="1370"/>
      <c r="KBF18" s="1370"/>
      <c r="KBG18" s="1370"/>
      <c r="KBH18" s="1370"/>
      <c r="KBI18" s="1370"/>
      <c r="KBJ18" s="1370"/>
      <c r="KBK18" s="1370"/>
      <c r="KBL18" s="1370"/>
      <c r="KBM18" s="1370"/>
      <c r="KBN18" s="1370"/>
      <c r="KBO18" s="1370"/>
      <c r="KBP18" s="1370"/>
      <c r="KBQ18" s="1370"/>
      <c r="KBR18" s="1370"/>
      <c r="KBS18" s="1370"/>
      <c r="KBT18" s="1370"/>
      <c r="KBU18" s="1370"/>
      <c r="KBV18" s="1370"/>
      <c r="KBW18" s="1370"/>
      <c r="KBX18" s="1370"/>
      <c r="KBY18" s="1370"/>
      <c r="KBZ18" s="1370"/>
      <c r="KCA18" s="1370"/>
      <c r="KCB18" s="1370"/>
      <c r="KCC18" s="1370"/>
      <c r="KCD18" s="1370"/>
      <c r="KCE18" s="1370"/>
      <c r="KCF18" s="1370"/>
      <c r="KCG18" s="1370"/>
      <c r="KCH18" s="1370"/>
      <c r="KCI18" s="1370"/>
      <c r="KCJ18" s="1370"/>
      <c r="KCK18" s="1370"/>
      <c r="KCL18" s="1370"/>
      <c r="KCM18" s="1370"/>
      <c r="KCN18" s="1370"/>
      <c r="KCO18" s="1370"/>
      <c r="KCP18" s="1370"/>
      <c r="KCQ18" s="1370"/>
      <c r="KCR18" s="1370"/>
      <c r="KCS18" s="1370"/>
      <c r="KCT18" s="1370"/>
      <c r="KCU18" s="1370"/>
      <c r="KCV18" s="1370"/>
      <c r="KCW18" s="1370"/>
      <c r="KCX18" s="1370"/>
      <c r="KCY18" s="1370"/>
      <c r="KCZ18" s="1370"/>
      <c r="KDA18" s="1370"/>
      <c r="KDB18" s="1370"/>
      <c r="KDC18" s="1370"/>
      <c r="KDD18" s="1370"/>
      <c r="KDE18" s="1370"/>
      <c r="KDF18" s="1370"/>
      <c r="KDG18" s="1370"/>
      <c r="KDH18" s="1370"/>
      <c r="KDI18" s="1370"/>
      <c r="KDJ18" s="1370"/>
      <c r="KDK18" s="1370"/>
      <c r="KDL18" s="1370"/>
      <c r="KDM18" s="1370"/>
      <c r="KDN18" s="1370"/>
      <c r="KDO18" s="1370"/>
      <c r="KDP18" s="1370"/>
      <c r="KDQ18" s="1370"/>
      <c r="KDR18" s="1370"/>
      <c r="KDS18" s="1370"/>
      <c r="KDT18" s="1370"/>
      <c r="KDU18" s="1370"/>
      <c r="KDV18" s="1370"/>
      <c r="KDW18" s="1370"/>
      <c r="KDX18" s="1370"/>
      <c r="KDY18" s="1370"/>
      <c r="KDZ18" s="1370"/>
      <c r="KEA18" s="1370"/>
      <c r="KEB18" s="1370"/>
      <c r="KEC18" s="1370"/>
      <c r="KED18" s="1370"/>
      <c r="KEE18" s="1370"/>
      <c r="KEF18" s="1370"/>
      <c r="KEG18" s="1370"/>
      <c r="KEH18" s="1370"/>
      <c r="KEI18" s="1370"/>
      <c r="KEJ18" s="1370"/>
      <c r="KEK18" s="1370"/>
      <c r="KEL18" s="1370"/>
      <c r="KEM18" s="1370"/>
      <c r="KEN18" s="1370"/>
      <c r="KEO18" s="1370"/>
      <c r="KEP18" s="1370"/>
      <c r="KEQ18" s="1370"/>
      <c r="KER18" s="1370"/>
      <c r="KES18" s="1370"/>
      <c r="KET18" s="1370"/>
      <c r="KEU18" s="1370"/>
      <c r="KEV18" s="1370"/>
      <c r="KEW18" s="1370"/>
      <c r="KEX18" s="1370"/>
      <c r="KEY18" s="1370"/>
      <c r="KEZ18" s="1370"/>
      <c r="KFA18" s="1370"/>
      <c r="KFB18" s="1370"/>
      <c r="KFC18" s="1370"/>
      <c r="KFD18" s="1370"/>
      <c r="KFE18" s="1370"/>
      <c r="KFF18" s="1370"/>
      <c r="KFG18" s="1370"/>
      <c r="KFH18" s="1370"/>
      <c r="KFI18" s="1370"/>
      <c r="KFJ18" s="1370"/>
      <c r="KFK18" s="1370"/>
      <c r="KFL18" s="1370"/>
      <c r="KFM18" s="1370"/>
      <c r="KFN18" s="1370"/>
      <c r="KFO18" s="1370"/>
      <c r="KFP18" s="1370"/>
      <c r="KFQ18" s="1370"/>
      <c r="KFR18" s="1370"/>
      <c r="KFS18" s="1370"/>
      <c r="KFT18" s="1370"/>
      <c r="KFU18" s="1370"/>
      <c r="KFV18" s="1370"/>
      <c r="KFW18" s="1370"/>
      <c r="KFX18" s="1370"/>
      <c r="KFY18" s="1370"/>
      <c r="KFZ18" s="1370"/>
      <c r="KGA18" s="1370"/>
      <c r="KGB18" s="1370"/>
      <c r="KGC18" s="1370"/>
      <c r="KGD18" s="1370"/>
      <c r="KGE18" s="1370"/>
      <c r="KGF18" s="1370"/>
      <c r="KGG18" s="1370"/>
      <c r="KGH18" s="1370"/>
      <c r="KGI18" s="1370"/>
      <c r="KGJ18" s="1370"/>
      <c r="KGK18" s="1370"/>
      <c r="KGL18" s="1370"/>
      <c r="KGM18" s="1370"/>
      <c r="KGN18" s="1370"/>
      <c r="KGO18" s="1370"/>
      <c r="KGP18" s="1370"/>
      <c r="KGQ18" s="1370"/>
      <c r="KGR18" s="1370"/>
      <c r="KGS18" s="1370"/>
      <c r="KGT18" s="1370"/>
      <c r="KGU18" s="1370"/>
      <c r="KGV18" s="1370"/>
      <c r="KGW18" s="1370"/>
      <c r="KGX18" s="1370"/>
      <c r="KGY18" s="1370"/>
      <c r="KGZ18" s="1370"/>
      <c r="KHA18" s="1370"/>
      <c r="KHB18" s="1370"/>
      <c r="KHC18" s="1370"/>
      <c r="KHD18" s="1370"/>
      <c r="KHE18" s="1370"/>
      <c r="KHF18" s="1370"/>
      <c r="KHG18" s="1370"/>
      <c r="KHH18" s="1370"/>
      <c r="KHI18" s="1370"/>
      <c r="KHJ18" s="1370"/>
      <c r="KHK18" s="1370"/>
      <c r="KHL18" s="1370"/>
      <c r="KHM18" s="1370"/>
      <c r="KHN18" s="1370"/>
      <c r="KHO18" s="1370"/>
      <c r="KHP18" s="1370"/>
      <c r="KHQ18" s="1370"/>
      <c r="KHR18" s="1370"/>
      <c r="KHS18" s="1370"/>
      <c r="KHT18" s="1370"/>
      <c r="KHU18" s="1370"/>
      <c r="KHV18" s="1370"/>
      <c r="KHW18" s="1370"/>
      <c r="KHX18" s="1370"/>
      <c r="KHY18" s="1370"/>
      <c r="KHZ18" s="1370"/>
      <c r="KIA18" s="1370"/>
      <c r="KIB18" s="1370"/>
      <c r="KIC18" s="1370"/>
      <c r="KID18" s="1370"/>
      <c r="KIE18" s="1370"/>
      <c r="KIF18" s="1370"/>
      <c r="KIG18" s="1370"/>
      <c r="KIH18" s="1370"/>
      <c r="KII18" s="1370"/>
      <c r="KIJ18" s="1370"/>
      <c r="KIK18" s="1370"/>
      <c r="KIL18" s="1370"/>
      <c r="KIM18" s="1370"/>
      <c r="KIN18" s="1370"/>
      <c r="KIO18" s="1370"/>
      <c r="KIP18" s="1370"/>
      <c r="KIQ18" s="1370"/>
      <c r="KIR18" s="1370"/>
      <c r="KIS18" s="1370"/>
      <c r="KIT18" s="1370"/>
      <c r="KIU18" s="1370"/>
      <c r="KIV18" s="1370"/>
      <c r="KIW18" s="1370"/>
      <c r="KIX18" s="1370"/>
      <c r="KIY18" s="1370"/>
      <c r="KIZ18" s="1370"/>
      <c r="KJA18" s="1370"/>
      <c r="KJB18" s="1370"/>
      <c r="KJC18" s="1370"/>
      <c r="KJD18" s="1370"/>
      <c r="KJE18" s="1370"/>
      <c r="KJF18" s="1370"/>
      <c r="KJG18" s="1370"/>
      <c r="KJH18" s="1370"/>
      <c r="KJI18" s="1370"/>
      <c r="KJJ18" s="1370"/>
      <c r="KJK18" s="1370"/>
      <c r="KJL18" s="1370"/>
      <c r="KJM18" s="1370"/>
      <c r="KJN18" s="1370"/>
      <c r="KJO18" s="1370"/>
      <c r="KJP18" s="1370"/>
      <c r="KJQ18" s="1370"/>
      <c r="KJR18" s="1370"/>
      <c r="KJS18" s="1370"/>
      <c r="KJT18" s="1370"/>
      <c r="KJU18" s="1370"/>
      <c r="KJV18" s="1370"/>
      <c r="KJW18" s="1370"/>
      <c r="KJX18" s="1370"/>
      <c r="KJY18" s="1370"/>
      <c r="KJZ18" s="1370"/>
      <c r="KKA18" s="1370"/>
      <c r="KKB18" s="1370"/>
      <c r="KKC18" s="1370"/>
      <c r="KKD18" s="1370"/>
      <c r="KKE18" s="1370"/>
      <c r="KKF18" s="1370"/>
      <c r="KKG18" s="1370"/>
      <c r="KKH18" s="1370"/>
      <c r="KKI18" s="1370"/>
      <c r="KKJ18" s="1370"/>
      <c r="KKK18" s="1370"/>
      <c r="KKL18" s="1370"/>
      <c r="KKM18" s="1370"/>
      <c r="KKN18" s="1370"/>
      <c r="KKO18" s="1370"/>
      <c r="KKP18" s="1370"/>
      <c r="KKQ18" s="1370"/>
      <c r="KKR18" s="1370"/>
      <c r="KKS18" s="1370"/>
      <c r="KKT18" s="1370"/>
      <c r="KKU18" s="1370"/>
      <c r="KKV18" s="1370"/>
      <c r="KKW18" s="1370"/>
      <c r="KKX18" s="1370"/>
      <c r="KKY18" s="1370"/>
      <c r="KKZ18" s="1370"/>
      <c r="KLA18" s="1370"/>
      <c r="KLB18" s="1370"/>
      <c r="KLC18" s="1370"/>
      <c r="KLD18" s="1370"/>
      <c r="KLE18" s="1370"/>
      <c r="KLF18" s="1370"/>
      <c r="KLG18" s="1370"/>
      <c r="KLH18" s="1370"/>
      <c r="KLI18" s="1370"/>
      <c r="KLJ18" s="1370"/>
      <c r="KLK18" s="1370"/>
      <c r="KLL18" s="1370"/>
      <c r="KLM18" s="1370"/>
      <c r="KLN18" s="1370"/>
      <c r="KLO18" s="1370"/>
      <c r="KLP18" s="1370"/>
      <c r="KLQ18" s="1370"/>
      <c r="KLR18" s="1370"/>
      <c r="KLS18" s="1370"/>
      <c r="KLT18" s="1370"/>
      <c r="KLU18" s="1370"/>
      <c r="KLV18" s="1370"/>
      <c r="KLW18" s="1370"/>
      <c r="KLX18" s="1370"/>
      <c r="KLY18" s="1370"/>
      <c r="KLZ18" s="1370"/>
      <c r="KMA18" s="1370"/>
      <c r="KMB18" s="1370"/>
      <c r="KMC18" s="1370"/>
      <c r="KMD18" s="1370"/>
      <c r="KME18" s="1370"/>
      <c r="KMF18" s="1370"/>
      <c r="KMG18" s="1370"/>
      <c r="KMH18" s="1370"/>
      <c r="KMI18" s="1370"/>
      <c r="KMJ18" s="1370"/>
      <c r="KMK18" s="1370"/>
      <c r="KML18" s="1370"/>
      <c r="KMM18" s="1370"/>
      <c r="KMN18" s="1370"/>
      <c r="KMO18" s="1370"/>
      <c r="KMP18" s="1370"/>
      <c r="KMQ18" s="1370"/>
      <c r="KMR18" s="1370"/>
      <c r="KMS18" s="1370"/>
      <c r="KMT18" s="1370"/>
      <c r="KMU18" s="1370"/>
      <c r="KMV18" s="1370"/>
      <c r="KMW18" s="1370"/>
      <c r="KMX18" s="1370"/>
      <c r="KMY18" s="1370"/>
      <c r="KMZ18" s="1370"/>
      <c r="KNA18" s="1370"/>
      <c r="KNB18" s="1370"/>
      <c r="KNC18" s="1370"/>
      <c r="KND18" s="1370"/>
      <c r="KNE18" s="1370"/>
      <c r="KNF18" s="1370"/>
      <c r="KNG18" s="1370"/>
      <c r="KNH18" s="1370"/>
      <c r="KNI18" s="1370"/>
      <c r="KNJ18" s="1370"/>
      <c r="KNK18" s="1370"/>
      <c r="KNL18" s="1370"/>
      <c r="KNM18" s="1370"/>
      <c r="KNN18" s="1370"/>
      <c r="KNO18" s="1370"/>
      <c r="KNP18" s="1370"/>
      <c r="KNQ18" s="1370"/>
      <c r="KNR18" s="1370"/>
      <c r="KNS18" s="1370"/>
      <c r="KNT18" s="1370"/>
      <c r="KNU18" s="1370"/>
      <c r="KNV18" s="1370"/>
      <c r="KNW18" s="1370"/>
      <c r="KNX18" s="1370"/>
      <c r="KNY18" s="1370"/>
      <c r="KNZ18" s="1370"/>
      <c r="KOA18" s="1370"/>
      <c r="KOB18" s="1370"/>
      <c r="KOC18" s="1370"/>
      <c r="KOD18" s="1370"/>
      <c r="KOE18" s="1370"/>
      <c r="KOF18" s="1370"/>
      <c r="KOG18" s="1370"/>
      <c r="KOH18" s="1370"/>
      <c r="KOI18" s="1370"/>
      <c r="KOJ18" s="1370"/>
      <c r="KOK18" s="1370"/>
      <c r="KOL18" s="1370"/>
      <c r="KOM18" s="1370"/>
      <c r="KON18" s="1370"/>
      <c r="KOO18" s="1370"/>
      <c r="KOP18" s="1370"/>
      <c r="KOQ18" s="1370"/>
      <c r="KOR18" s="1370"/>
      <c r="KOS18" s="1370"/>
      <c r="KOT18" s="1370"/>
      <c r="KOU18" s="1370"/>
      <c r="KOV18" s="1370"/>
      <c r="KOW18" s="1370"/>
      <c r="KOX18" s="1370"/>
      <c r="KOY18" s="1370"/>
      <c r="KOZ18" s="1370"/>
      <c r="KPA18" s="1370"/>
      <c r="KPB18" s="1370"/>
      <c r="KPC18" s="1370"/>
      <c r="KPD18" s="1370"/>
      <c r="KPE18" s="1370"/>
      <c r="KPF18" s="1370"/>
      <c r="KPG18" s="1370"/>
      <c r="KPH18" s="1370"/>
      <c r="KPI18" s="1370"/>
      <c r="KPJ18" s="1370"/>
      <c r="KPK18" s="1370"/>
      <c r="KPL18" s="1370"/>
      <c r="KPM18" s="1370"/>
      <c r="KPN18" s="1370"/>
      <c r="KPO18" s="1370"/>
      <c r="KPP18" s="1370"/>
      <c r="KPQ18" s="1370"/>
      <c r="KPR18" s="1370"/>
      <c r="KPS18" s="1370"/>
      <c r="KPT18" s="1370"/>
      <c r="KPU18" s="1370"/>
      <c r="KPV18" s="1370"/>
      <c r="KPW18" s="1370"/>
      <c r="KPX18" s="1370"/>
      <c r="KPY18" s="1370"/>
      <c r="KPZ18" s="1370"/>
      <c r="KQA18" s="1370"/>
      <c r="KQB18" s="1370"/>
      <c r="KQC18" s="1370"/>
      <c r="KQD18" s="1370"/>
      <c r="KQE18" s="1370"/>
      <c r="KQF18" s="1370"/>
      <c r="KQG18" s="1370"/>
      <c r="KQH18" s="1370"/>
      <c r="KQI18" s="1370"/>
      <c r="KQJ18" s="1370"/>
      <c r="KQK18" s="1370"/>
      <c r="KQL18" s="1370"/>
      <c r="KQM18" s="1370"/>
      <c r="KQN18" s="1370"/>
      <c r="KQO18" s="1370"/>
      <c r="KQP18" s="1370"/>
      <c r="KQQ18" s="1370"/>
      <c r="KQR18" s="1370"/>
      <c r="KQS18" s="1370"/>
      <c r="KQT18" s="1370"/>
      <c r="KQU18" s="1370"/>
      <c r="KQV18" s="1370"/>
      <c r="KQW18" s="1370"/>
      <c r="KQX18" s="1370"/>
      <c r="KQY18" s="1370"/>
      <c r="KQZ18" s="1370"/>
      <c r="KRA18" s="1370"/>
      <c r="KRB18" s="1370"/>
      <c r="KRC18" s="1370"/>
      <c r="KRD18" s="1370"/>
      <c r="KRE18" s="1370"/>
      <c r="KRF18" s="1370"/>
      <c r="KRG18" s="1370"/>
      <c r="KRH18" s="1370"/>
      <c r="KRI18" s="1370"/>
      <c r="KRJ18" s="1370"/>
      <c r="KRK18" s="1370"/>
      <c r="KRL18" s="1370"/>
      <c r="KRM18" s="1370"/>
      <c r="KRN18" s="1370"/>
      <c r="KRO18" s="1370"/>
      <c r="KRP18" s="1370"/>
      <c r="KRQ18" s="1370"/>
      <c r="KRR18" s="1370"/>
      <c r="KRS18" s="1370"/>
      <c r="KRT18" s="1370"/>
      <c r="KRU18" s="1370"/>
      <c r="KRV18" s="1370"/>
      <c r="KRW18" s="1370"/>
      <c r="KRX18" s="1370"/>
      <c r="KRY18" s="1370"/>
      <c r="KRZ18" s="1370"/>
      <c r="KSA18" s="1370"/>
      <c r="KSB18" s="1370"/>
      <c r="KSC18" s="1370"/>
      <c r="KSD18" s="1370"/>
      <c r="KSE18" s="1370"/>
      <c r="KSF18" s="1370"/>
      <c r="KSG18" s="1370"/>
      <c r="KSH18" s="1370"/>
      <c r="KSI18" s="1370"/>
      <c r="KSJ18" s="1370"/>
      <c r="KSK18" s="1370"/>
      <c r="KSL18" s="1370"/>
      <c r="KSM18" s="1370"/>
      <c r="KSN18" s="1370"/>
      <c r="KSO18" s="1370"/>
      <c r="KSP18" s="1370"/>
      <c r="KSQ18" s="1370"/>
      <c r="KSR18" s="1370"/>
      <c r="KSS18" s="1370"/>
      <c r="KST18" s="1370"/>
      <c r="KSU18" s="1370"/>
      <c r="KSV18" s="1370"/>
      <c r="KSW18" s="1370"/>
      <c r="KSX18" s="1370"/>
      <c r="KSY18" s="1370"/>
      <c r="KSZ18" s="1370"/>
      <c r="KTA18" s="1370"/>
      <c r="KTB18" s="1370"/>
      <c r="KTC18" s="1370"/>
      <c r="KTD18" s="1370"/>
      <c r="KTE18" s="1370"/>
      <c r="KTF18" s="1370"/>
      <c r="KTG18" s="1370"/>
      <c r="KTH18" s="1370"/>
      <c r="KTI18" s="1370"/>
      <c r="KTJ18" s="1370"/>
      <c r="KTK18" s="1370"/>
      <c r="KTL18" s="1370"/>
      <c r="KTM18" s="1370"/>
      <c r="KTN18" s="1370"/>
      <c r="KTO18" s="1370"/>
      <c r="KTP18" s="1370"/>
      <c r="KTQ18" s="1370"/>
      <c r="KTR18" s="1370"/>
      <c r="KTS18" s="1370"/>
      <c r="KTT18" s="1370"/>
      <c r="KTU18" s="1370"/>
      <c r="KTV18" s="1370"/>
      <c r="KTW18" s="1370"/>
      <c r="KTX18" s="1370"/>
      <c r="KTY18" s="1370"/>
      <c r="KTZ18" s="1370"/>
      <c r="KUA18" s="1370"/>
      <c r="KUB18" s="1370"/>
      <c r="KUC18" s="1370"/>
      <c r="KUD18" s="1370"/>
      <c r="KUE18" s="1370"/>
      <c r="KUF18" s="1370"/>
      <c r="KUG18" s="1370"/>
      <c r="KUH18" s="1370"/>
      <c r="KUI18" s="1370"/>
      <c r="KUJ18" s="1370"/>
      <c r="KUK18" s="1370"/>
      <c r="KUL18" s="1370"/>
      <c r="KUM18" s="1370"/>
      <c r="KUN18" s="1370"/>
      <c r="KUO18" s="1370"/>
      <c r="KUP18" s="1370"/>
      <c r="KUQ18" s="1370"/>
      <c r="KUR18" s="1370"/>
      <c r="KUS18" s="1370"/>
      <c r="KUT18" s="1370"/>
      <c r="KUU18" s="1370"/>
      <c r="KUV18" s="1370"/>
      <c r="KUW18" s="1370"/>
      <c r="KUX18" s="1370"/>
      <c r="KUY18" s="1370"/>
      <c r="KUZ18" s="1370"/>
      <c r="KVA18" s="1370"/>
      <c r="KVB18" s="1370"/>
      <c r="KVC18" s="1370"/>
      <c r="KVD18" s="1370"/>
      <c r="KVE18" s="1370"/>
      <c r="KVF18" s="1370"/>
      <c r="KVG18" s="1370"/>
      <c r="KVH18" s="1370"/>
      <c r="KVI18" s="1370"/>
      <c r="KVJ18" s="1370"/>
      <c r="KVK18" s="1370"/>
      <c r="KVL18" s="1370"/>
      <c r="KVM18" s="1370"/>
      <c r="KVN18" s="1370"/>
      <c r="KVO18" s="1370"/>
      <c r="KVP18" s="1370"/>
      <c r="KVQ18" s="1370"/>
      <c r="KVR18" s="1370"/>
      <c r="KVS18" s="1370"/>
      <c r="KVT18" s="1370"/>
      <c r="KVU18" s="1370"/>
      <c r="KVV18" s="1370"/>
      <c r="KVW18" s="1370"/>
      <c r="KVX18" s="1370"/>
      <c r="KVY18" s="1370"/>
      <c r="KVZ18" s="1370"/>
      <c r="KWA18" s="1370"/>
      <c r="KWB18" s="1370"/>
      <c r="KWC18" s="1370"/>
      <c r="KWD18" s="1370"/>
      <c r="KWE18" s="1370"/>
      <c r="KWF18" s="1370"/>
      <c r="KWG18" s="1370"/>
      <c r="KWH18" s="1370"/>
      <c r="KWI18" s="1370"/>
      <c r="KWJ18" s="1370"/>
      <c r="KWK18" s="1370"/>
      <c r="KWL18" s="1370"/>
      <c r="KWM18" s="1370"/>
      <c r="KWN18" s="1370"/>
      <c r="KWO18" s="1370"/>
      <c r="KWP18" s="1370"/>
      <c r="KWQ18" s="1370"/>
      <c r="KWR18" s="1370"/>
      <c r="KWS18" s="1370"/>
      <c r="KWT18" s="1370"/>
      <c r="KWU18" s="1370"/>
      <c r="KWV18" s="1370"/>
      <c r="KWW18" s="1370"/>
      <c r="KWX18" s="1370"/>
      <c r="KWY18" s="1370"/>
      <c r="KWZ18" s="1370"/>
      <c r="KXA18" s="1370"/>
      <c r="KXB18" s="1370"/>
      <c r="KXC18" s="1370"/>
      <c r="KXD18" s="1370"/>
      <c r="KXE18" s="1370"/>
      <c r="KXF18" s="1370"/>
      <c r="KXG18" s="1370"/>
      <c r="KXH18" s="1370"/>
      <c r="KXI18" s="1370"/>
      <c r="KXJ18" s="1370"/>
      <c r="KXK18" s="1370"/>
      <c r="KXL18" s="1370"/>
      <c r="KXM18" s="1370"/>
      <c r="KXN18" s="1370"/>
      <c r="KXO18" s="1370"/>
      <c r="KXP18" s="1370"/>
      <c r="KXQ18" s="1370"/>
      <c r="KXR18" s="1370"/>
      <c r="KXS18" s="1370"/>
      <c r="KXT18" s="1370"/>
      <c r="KXU18" s="1370"/>
      <c r="KXV18" s="1370"/>
      <c r="KXW18" s="1370"/>
      <c r="KXX18" s="1370"/>
      <c r="KXY18" s="1370"/>
      <c r="KXZ18" s="1370"/>
      <c r="KYA18" s="1370"/>
      <c r="KYB18" s="1370"/>
      <c r="KYC18" s="1370"/>
      <c r="KYD18" s="1370"/>
      <c r="KYE18" s="1370"/>
      <c r="KYF18" s="1370"/>
      <c r="KYG18" s="1370"/>
      <c r="KYH18" s="1370"/>
      <c r="KYI18" s="1370"/>
      <c r="KYJ18" s="1370"/>
      <c r="KYK18" s="1370"/>
      <c r="KYL18" s="1370"/>
      <c r="KYM18" s="1370"/>
      <c r="KYN18" s="1370"/>
      <c r="KYO18" s="1370"/>
      <c r="KYP18" s="1370"/>
      <c r="KYQ18" s="1370"/>
      <c r="KYR18" s="1370"/>
      <c r="KYS18" s="1370"/>
      <c r="KYT18" s="1370"/>
      <c r="KYU18" s="1370"/>
      <c r="KYV18" s="1370"/>
      <c r="KYW18" s="1370"/>
      <c r="KYX18" s="1370"/>
      <c r="KYY18" s="1370"/>
      <c r="KYZ18" s="1370"/>
      <c r="KZA18" s="1370"/>
      <c r="KZB18" s="1370"/>
      <c r="KZC18" s="1370"/>
      <c r="KZD18" s="1370"/>
      <c r="KZE18" s="1370"/>
      <c r="KZF18" s="1370"/>
      <c r="KZG18" s="1370"/>
      <c r="KZH18" s="1370"/>
      <c r="KZI18" s="1370"/>
      <c r="KZJ18" s="1370"/>
      <c r="KZK18" s="1370"/>
      <c r="KZL18" s="1370"/>
      <c r="KZM18" s="1370"/>
      <c r="KZN18" s="1370"/>
      <c r="KZO18" s="1370"/>
      <c r="KZP18" s="1370"/>
      <c r="KZQ18" s="1370"/>
      <c r="KZR18" s="1370"/>
      <c r="KZS18" s="1370"/>
      <c r="KZT18" s="1370"/>
      <c r="KZU18" s="1370"/>
      <c r="KZV18" s="1370"/>
      <c r="KZW18" s="1370"/>
      <c r="KZX18" s="1370"/>
      <c r="KZY18" s="1370"/>
      <c r="KZZ18" s="1370"/>
      <c r="LAA18" s="1370"/>
      <c r="LAB18" s="1370"/>
      <c r="LAC18" s="1370"/>
      <c r="LAD18" s="1370"/>
      <c r="LAE18" s="1370"/>
      <c r="LAF18" s="1370"/>
      <c r="LAG18" s="1370"/>
      <c r="LAH18" s="1370"/>
      <c r="LAI18" s="1370"/>
      <c r="LAJ18" s="1370"/>
      <c r="LAK18" s="1370"/>
      <c r="LAL18" s="1370"/>
      <c r="LAM18" s="1370"/>
      <c r="LAN18" s="1370"/>
      <c r="LAO18" s="1370"/>
      <c r="LAP18" s="1370"/>
      <c r="LAQ18" s="1370"/>
      <c r="LAR18" s="1370"/>
      <c r="LAS18" s="1370"/>
      <c r="LAT18" s="1370"/>
      <c r="LAU18" s="1370"/>
      <c r="LAV18" s="1370"/>
      <c r="LAW18" s="1370"/>
      <c r="LAX18" s="1370"/>
      <c r="LAY18" s="1370"/>
      <c r="LAZ18" s="1370"/>
      <c r="LBA18" s="1370"/>
      <c r="LBB18" s="1370"/>
      <c r="LBC18" s="1370"/>
      <c r="LBD18" s="1370"/>
      <c r="LBE18" s="1370"/>
      <c r="LBF18" s="1370"/>
      <c r="LBG18" s="1370"/>
      <c r="LBH18" s="1370"/>
      <c r="LBI18" s="1370"/>
      <c r="LBJ18" s="1370"/>
      <c r="LBK18" s="1370"/>
      <c r="LBL18" s="1370"/>
      <c r="LBM18" s="1370"/>
      <c r="LBN18" s="1370"/>
      <c r="LBO18" s="1370"/>
      <c r="LBP18" s="1370"/>
      <c r="LBQ18" s="1370"/>
      <c r="LBR18" s="1370"/>
      <c r="LBS18" s="1370"/>
      <c r="LBT18" s="1370"/>
      <c r="LBU18" s="1370"/>
      <c r="LBV18" s="1370"/>
      <c r="LBW18" s="1370"/>
      <c r="LBX18" s="1370"/>
      <c r="LBY18" s="1370"/>
      <c r="LBZ18" s="1370"/>
      <c r="LCA18" s="1370"/>
      <c r="LCB18" s="1370"/>
      <c r="LCC18" s="1370"/>
      <c r="LCD18" s="1370"/>
      <c r="LCE18" s="1370"/>
      <c r="LCF18" s="1370"/>
      <c r="LCG18" s="1370"/>
      <c r="LCH18" s="1370"/>
      <c r="LCI18" s="1370"/>
      <c r="LCJ18" s="1370"/>
      <c r="LCK18" s="1370"/>
      <c r="LCL18" s="1370"/>
      <c r="LCM18" s="1370"/>
      <c r="LCN18" s="1370"/>
      <c r="LCO18" s="1370"/>
      <c r="LCP18" s="1370"/>
      <c r="LCQ18" s="1370"/>
      <c r="LCR18" s="1370"/>
      <c r="LCS18" s="1370"/>
      <c r="LCT18" s="1370"/>
      <c r="LCU18" s="1370"/>
      <c r="LCV18" s="1370"/>
      <c r="LCW18" s="1370"/>
      <c r="LCX18" s="1370"/>
      <c r="LCY18" s="1370"/>
      <c r="LCZ18" s="1370"/>
      <c r="LDA18" s="1370"/>
      <c r="LDB18" s="1370"/>
      <c r="LDC18" s="1370"/>
      <c r="LDD18" s="1370"/>
      <c r="LDE18" s="1370"/>
      <c r="LDF18" s="1370"/>
      <c r="LDG18" s="1370"/>
      <c r="LDH18" s="1370"/>
      <c r="LDI18" s="1370"/>
      <c r="LDJ18" s="1370"/>
      <c r="LDK18" s="1370"/>
      <c r="LDL18" s="1370"/>
      <c r="LDM18" s="1370"/>
      <c r="LDN18" s="1370"/>
      <c r="LDO18" s="1370"/>
      <c r="LDP18" s="1370"/>
      <c r="LDQ18" s="1370"/>
      <c r="LDR18" s="1370"/>
      <c r="LDS18" s="1370"/>
      <c r="LDT18" s="1370"/>
      <c r="LDU18" s="1370"/>
      <c r="LDV18" s="1370"/>
      <c r="LDW18" s="1370"/>
      <c r="LDX18" s="1370"/>
      <c r="LDY18" s="1370"/>
      <c r="LDZ18" s="1370"/>
      <c r="LEA18" s="1370"/>
      <c r="LEB18" s="1370"/>
      <c r="LEC18" s="1370"/>
      <c r="LED18" s="1370"/>
      <c r="LEE18" s="1370"/>
      <c r="LEF18" s="1370"/>
      <c r="LEG18" s="1370"/>
      <c r="LEH18" s="1370"/>
      <c r="LEI18" s="1370"/>
      <c r="LEJ18" s="1370"/>
      <c r="LEK18" s="1370"/>
      <c r="LEL18" s="1370"/>
      <c r="LEM18" s="1370"/>
      <c r="LEN18" s="1370"/>
      <c r="LEO18" s="1370"/>
      <c r="LEP18" s="1370"/>
      <c r="LEQ18" s="1370"/>
      <c r="LER18" s="1370"/>
      <c r="LES18" s="1370"/>
      <c r="LET18" s="1370"/>
      <c r="LEU18" s="1370"/>
      <c r="LEV18" s="1370"/>
      <c r="LEW18" s="1370"/>
      <c r="LEX18" s="1370"/>
      <c r="LEY18" s="1370"/>
      <c r="LEZ18" s="1370"/>
      <c r="LFA18" s="1370"/>
      <c r="LFB18" s="1370"/>
      <c r="LFC18" s="1370"/>
      <c r="LFD18" s="1370"/>
      <c r="LFE18" s="1370"/>
      <c r="LFF18" s="1370"/>
      <c r="LFG18" s="1370"/>
      <c r="LFH18" s="1370"/>
      <c r="LFI18" s="1370"/>
      <c r="LFJ18" s="1370"/>
      <c r="LFK18" s="1370"/>
      <c r="LFL18" s="1370"/>
      <c r="LFM18" s="1370"/>
      <c r="LFN18" s="1370"/>
      <c r="LFO18" s="1370"/>
      <c r="LFP18" s="1370"/>
      <c r="LFQ18" s="1370"/>
      <c r="LFR18" s="1370"/>
      <c r="LFS18" s="1370"/>
      <c r="LFT18" s="1370"/>
      <c r="LFU18" s="1370"/>
      <c r="LFV18" s="1370"/>
      <c r="LFW18" s="1370"/>
      <c r="LFX18" s="1370"/>
      <c r="LFY18" s="1370"/>
      <c r="LFZ18" s="1370"/>
      <c r="LGA18" s="1370"/>
      <c r="LGB18" s="1370"/>
      <c r="LGC18" s="1370"/>
      <c r="LGD18" s="1370"/>
      <c r="LGE18" s="1370"/>
      <c r="LGF18" s="1370"/>
      <c r="LGG18" s="1370"/>
      <c r="LGH18" s="1370"/>
      <c r="LGI18" s="1370"/>
      <c r="LGJ18" s="1370"/>
      <c r="LGK18" s="1370"/>
      <c r="LGL18" s="1370"/>
      <c r="LGM18" s="1370"/>
      <c r="LGN18" s="1370"/>
      <c r="LGO18" s="1370"/>
      <c r="LGP18" s="1370"/>
      <c r="LGQ18" s="1370"/>
      <c r="LGR18" s="1370"/>
      <c r="LGS18" s="1370"/>
      <c r="LGT18" s="1370"/>
      <c r="LGU18" s="1370"/>
      <c r="LGV18" s="1370"/>
      <c r="LGW18" s="1370"/>
      <c r="LGX18" s="1370"/>
      <c r="LGY18" s="1370"/>
      <c r="LGZ18" s="1370"/>
      <c r="LHA18" s="1370"/>
      <c r="LHB18" s="1370"/>
      <c r="LHC18" s="1370"/>
      <c r="LHD18" s="1370"/>
      <c r="LHE18" s="1370"/>
      <c r="LHF18" s="1370"/>
      <c r="LHG18" s="1370"/>
      <c r="LHH18" s="1370"/>
      <c r="LHI18" s="1370"/>
      <c r="LHJ18" s="1370"/>
      <c r="LHK18" s="1370"/>
      <c r="LHL18" s="1370"/>
      <c r="LHM18" s="1370"/>
      <c r="LHN18" s="1370"/>
      <c r="LHO18" s="1370"/>
      <c r="LHP18" s="1370"/>
      <c r="LHQ18" s="1370"/>
      <c r="LHR18" s="1370"/>
      <c r="LHS18" s="1370"/>
      <c r="LHT18" s="1370"/>
      <c r="LHU18" s="1370"/>
      <c r="LHV18" s="1370"/>
      <c r="LHW18" s="1370"/>
      <c r="LHX18" s="1370"/>
      <c r="LHY18" s="1370"/>
      <c r="LHZ18" s="1370"/>
      <c r="LIA18" s="1370"/>
      <c r="LIB18" s="1370"/>
      <c r="LIC18" s="1370"/>
      <c r="LID18" s="1370"/>
      <c r="LIE18" s="1370"/>
      <c r="LIF18" s="1370"/>
      <c r="LIG18" s="1370"/>
      <c r="LIH18" s="1370"/>
      <c r="LII18" s="1370"/>
      <c r="LIJ18" s="1370"/>
      <c r="LIK18" s="1370"/>
      <c r="LIL18" s="1370"/>
      <c r="LIM18" s="1370"/>
      <c r="LIN18" s="1370"/>
      <c r="LIO18" s="1370"/>
      <c r="LIP18" s="1370"/>
      <c r="LIQ18" s="1370"/>
      <c r="LIR18" s="1370"/>
      <c r="LIS18" s="1370"/>
      <c r="LIT18" s="1370"/>
      <c r="LIU18" s="1370"/>
      <c r="LIV18" s="1370"/>
      <c r="LIW18" s="1370"/>
      <c r="LIX18" s="1370"/>
      <c r="LIY18" s="1370"/>
      <c r="LIZ18" s="1370"/>
      <c r="LJA18" s="1370"/>
      <c r="LJB18" s="1370"/>
      <c r="LJC18" s="1370"/>
      <c r="LJD18" s="1370"/>
      <c r="LJE18" s="1370"/>
      <c r="LJF18" s="1370"/>
      <c r="LJG18" s="1370"/>
      <c r="LJH18" s="1370"/>
      <c r="LJI18" s="1370"/>
      <c r="LJJ18" s="1370"/>
      <c r="LJK18" s="1370"/>
      <c r="LJL18" s="1370"/>
      <c r="LJM18" s="1370"/>
      <c r="LJN18" s="1370"/>
      <c r="LJO18" s="1370"/>
      <c r="LJP18" s="1370"/>
      <c r="LJQ18" s="1370"/>
      <c r="LJR18" s="1370"/>
      <c r="LJS18" s="1370"/>
      <c r="LJT18" s="1370"/>
      <c r="LJU18" s="1370"/>
      <c r="LJV18" s="1370"/>
      <c r="LJW18" s="1370"/>
      <c r="LJX18" s="1370"/>
      <c r="LJY18" s="1370"/>
      <c r="LJZ18" s="1370"/>
      <c r="LKA18" s="1370"/>
      <c r="LKB18" s="1370"/>
      <c r="LKC18" s="1370"/>
      <c r="LKD18" s="1370"/>
      <c r="LKE18" s="1370"/>
      <c r="LKF18" s="1370"/>
      <c r="LKG18" s="1370"/>
      <c r="LKH18" s="1370"/>
      <c r="LKI18" s="1370"/>
      <c r="LKJ18" s="1370"/>
      <c r="LKK18" s="1370"/>
      <c r="LKL18" s="1370"/>
      <c r="LKM18" s="1370"/>
      <c r="LKN18" s="1370"/>
      <c r="LKO18" s="1370"/>
      <c r="LKP18" s="1370"/>
      <c r="LKQ18" s="1370"/>
      <c r="LKR18" s="1370"/>
      <c r="LKS18" s="1370"/>
      <c r="LKT18" s="1370"/>
      <c r="LKU18" s="1370"/>
      <c r="LKV18" s="1370"/>
      <c r="LKW18" s="1370"/>
      <c r="LKX18" s="1370"/>
      <c r="LKY18" s="1370"/>
      <c r="LKZ18" s="1370"/>
      <c r="LLA18" s="1370"/>
      <c r="LLB18" s="1370"/>
      <c r="LLC18" s="1370"/>
      <c r="LLD18" s="1370"/>
      <c r="LLE18" s="1370"/>
      <c r="LLF18" s="1370"/>
      <c r="LLG18" s="1370"/>
      <c r="LLH18" s="1370"/>
      <c r="LLI18" s="1370"/>
      <c r="LLJ18" s="1370"/>
      <c r="LLK18" s="1370"/>
      <c r="LLL18" s="1370"/>
      <c r="LLM18" s="1370"/>
      <c r="LLN18" s="1370"/>
      <c r="LLO18" s="1370"/>
      <c r="LLP18" s="1370"/>
      <c r="LLQ18" s="1370"/>
      <c r="LLR18" s="1370"/>
      <c r="LLS18" s="1370"/>
      <c r="LLT18" s="1370"/>
      <c r="LLU18" s="1370"/>
      <c r="LLV18" s="1370"/>
      <c r="LLW18" s="1370"/>
      <c r="LLX18" s="1370"/>
      <c r="LLY18" s="1370"/>
      <c r="LLZ18" s="1370"/>
      <c r="LMA18" s="1370"/>
      <c r="LMB18" s="1370"/>
      <c r="LMC18" s="1370"/>
      <c r="LMD18" s="1370"/>
      <c r="LME18" s="1370"/>
      <c r="LMF18" s="1370"/>
      <c r="LMG18" s="1370"/>
      <c r="LMH18" s="1370"/>
      <c r="LMI18" s="1370"/>
      <c r="LMJ18" s="1370"/>
      <c r="LMK18" s="1370"/>
      <c r="LML18" s="1370"/>
      <c r="LMM18" s="1370"/>
      <c r="LMN18" s="1370"/>
      <c r="LMO18" s="1370"/>
      <c r="LMP18" s="1370"/>
      <c r="LMQ18" s="1370"/>
      <c r="LMR18" s="1370"/>
      <c r="LMS18" s="1370"/>
      <c r="LMT18" s="1370"/>
      <c r="LMU18" s="1370"/>
      <c r="LMV18" s="1370"/>
      <c r="LMW18" s="1370"/>
      <c r="LMX18" s="1370"/>
      <c r="LMY18" s="1370"/>
      <c r="LMZ18" s="1370"/>
      <c r="LNA18" s="1370"/>
      <c r="LNB18" s="1370"/>
      <c r="LNC18" s="1370"/>
      <c r="LND18" s="1370"/>
      <c r="LNE18" s="1370"/>
      <c r="LNF18" s="1370"/>
      <c r="LNG18" s="1370"/>
      <c r="LNH18" s="1370"/>
      <c r="LNI18" s="1370"/>
      <c r="LNJ18" s="1370"/>
      <c r="LNK18" s="1370"/>
      <c r="LNL18" s="1370"/>
      <c r="LNM18" s="1370"/>
      <c r="LNN18" s="1370"/>
      <c r="LNO18" s="1370"/>
      <c r="LNP18" s="1370"/>
      <c r="LNQ18" s="1370"/>
      <c r="LNR18" s="1370"/>
      <c r="LNS18" s="1370"/>
      <c r="LNT18" s="1370"/>
      <c r="LNU18" s="1370"/>
      <c r="LNV18" s="1370"/>
      <c r="LNW18" s="1370"/>
      <c r="LNX18" s="1370"/>
      <c r="LNY18" s="1370"/>
      <c r="LNZ18" s="1370"/>
      <c r="LOA18" s="1370"/>
      <c r="LOB18" s="1370"/>
      <c r="LOC18" s="1370"/>
      <c r="LOD18" s="1370"/>
      <c r="LOE18" s="1370"/>
      <c r="LOF18" s="1370"/>
      <c r="LOG18" s="1370"/>
      <c r="LOH18" s="1370"/>
      <c r="LOI18" s="1370"/>
      <c r="LOJ18" s="1370"/>
      <c r="LOK18" s="1370"/>
      <c r="LOL18" s="1370"/>
      <c r="LOM18" s="1370"/>
      <c r="LON18" s="1370"/>
      <c r="LOO18" s="1370"/>
      <c r="LOP18" s="1370"/>
      <c r="LOQ18" s="1370"/>
      <c r="LOR18" s="1370"/>
      <c r="LOS18" s="1370"/>
      <c r="LOT18" s="1370"/>
      <c r="LOU18" s="1370"/>
      <c r="LOV18" s="1370"/>
      <c r="LOW18" s="1370"/>
      <c r="LOX18" s="1370"/>
      <c r="LOY18" s="1370"/>
      <c r="LOZ18" s="1370"/>
      <c r="LPA18" s="1370"/>
      <c r="LPB18" s="1370"/>
      <c r="LPC18" s="1370"/>
      <c r="LPD18" s="1370"/>
      <c r="LPE18" s="1370"/>
      <c r="LPF18" s="1370"/>
      <c r="LPG18" s="1370"/>
      <c r="LPH18" s="1370"/>
      <c r="LPI18" s="1370"/>
      <c r="LPJ18" s="1370"/>
      <c r="LPK18" s="1370"/>
      <c r="LPL18" s="1370"/>
      <c r="LPM18" s="1370"/>
      <c r="LPN18" s="1370"/>
      <c r="LPO18" s="1370"/>
      <c r="LPP18" s="1370"/>
      <c r="LPQ18" s="1370"/>
      <c r="LPR18" s="1370"/>
      <c r="LPS18" s="1370"/>
      <c r="LPT18" s="1370"/>
      <c r="LPU18" s="1370"/>
      <c r="LPV18" s="1370"/>
      <c r="LPW18" s="1370"/>
      <c r="LPX18" s="1370"/>
      <c r="LPY18" s="1370"/>
      <c r="LPZ18" s="1370"/>
      <c r="LQA18" s="1370"/>
      <c r="LQB18" s="1370"/>
      <c r="LQC18" s="1370"/>
      <c r="LQD18" s="1370"/>
      <c r="LQE18" s="1370"/>
      <c r="LQF18" s="1370"/>
      <c r="LQG18" s="1370"/>
      <c r="LQH18" s="1370"/>
      <c r="LQI18" s="1370"/>
      <c r="LQJ18" s="1370"/>
      <c r="LQK18" s="1370"/>
      <c r="LQL18" s="1370"/>
      <c r="LQM18" s="1370"/>
      <c r="LQN18" s="1370"/>
      <c r="LQO18" s="1370"/>
      <c r="LQP18" s="1370"/>
      <c r="LQQ18" s="1370"/>
      <c r="LQR18" s="1370"/>
      <c r="LQS18" s="1370"/>
      <c r="LQT18" s="1370"/>
      <c r="LQU18" s="1370"/>
      <c r="LQV18" s="1370"/>
      <c r="LQW18" s="1370"/>
      <c r="LQX18" s="1370"/>
      <c r="LQY18" s="1370"/>
      <c r="LQZ18" s="1370"/>
      <c r="LRA18" s="1370"/>
      <c r="LRB18" s="1370"/>
      <c r="LRC18" s="1370"/>
      <c r="LRD18" s="1370"/>
      <c r="LRE18" s="1370"/>
      <c r="LRF18" s="1370"/>
      <c r="LRG18" s="1370"/>
      <c r="LRH18" s="1370"/>
      <c r="LRI18" s="1370"/>
      <c r="LRJ18" s="1370"/>
      <c r="LRK18" s="1370"/>
      <c r="LRL18" s="1370"/>
      <c r="LRM18" s="1370"/>
      <c r="LRN18" s="1370"/>
      <c r="LRO18" s="1370"/>
      <c r="LRP18" s="1370"/>
      <c r="LRQ18" s="1370"/>
      <c r="LRR18" s="1370"/>
      <c r="LRS18" s="1370"/>
      <c r="LRT18" s="1370"/>
      <c r="LRU18" s="1370"/>
      <c r="LRV18" s="1370"/>
      <c r="LRW18" s="1370"/>
      <c r="LRX18" s="1370"/>
      <c r="LRY18" s="1370"/>
      <c r="LRZ18" s="1370"/>
      <c r="LSA18" s="1370"/>
      <c r="LSB18" s="1370"/>
      <c r="LSC18" s="1370"/>
      <c r="LSD18" s="1370"/>
      <c r="LSE18" s="1370"/>
      <c r="LSF18" s="1370"/>
      <c r="LSG18" s="1370"/>
      <c r="LSH18" s="1370"/>
      <c r="LSI18" s="1370"/>
      <c r="LSJ18" s="1370"/>
      <c r="LSK18" s="1370"/>
      <c r="LSL18" s="1370"/>
      <c r="LSM18" s="1370"/>
      <c r="LSN18" s="1370"/>
      <c r="LSO18" s="1370"/>
      <c r="LSP18" s="1370"/>
      <c r="LSQ18" s="1370"/>
      <c r="LSR18" s="1370"/>
      <c r="LSS18" s="1370"/>
      <c r="LST18" s="1370"/>
      <c r="LSU18" s="1370"/>
      <c r="LSV18" s="1370"/>
      <c r="LSW18" s="1370"/>
      <c r="LSX18" s="1370"/>
      <c r="LSY18" s="1370"/>
      <c r="LSZ18" s="1370"/>
      <c r="LTA18" s="1370"/>
      <c r="LTB18" s="1370"/>
      <c r="LTC18" s="1370"/>
      <c r="LTD18" s="1370"/>
      <c r="LTE18" s="1370"/>
      <c r="LTF18" s="1370"/>
      <c r="LTG18" s="1370"/>
      <c r="LTH18" s="1370"/>
      <c r="LTI18" s="1370"/>
      <c r="LTJ18" s="1370"/>
      <c r="LTK18" s="1370"/>
      <c r="LTL18" s="1370"/>
      <c r="LTM18" s="1370"/>
      <c r="LTN18" s="1370"/>
      <c r="LTO18" s="1370"/>
      <c r="LTP18" s="1370"/>
      <c r="LTQ18" s="1370"/>
      <c r="LTR18" s="1370"/>
      <c r="LTS18" s="1370"/>
      <c r="LTT18" s="1370"/>
      <c r="LTU18" s="1370"/>
      <c r="LTV18" s="1370"/>
      <c r="LTW18" s="1370"/>
      <c r="LTX18" s="1370"/>
      <c r="LTY18" s="1370"/>
      <c r="LTZ18" s="1370"/>
      <c r="LUA18" s="1370"/>
      <c r="LUB18" s="1370"/>
      <c r="LUC18" s="1370"/>
      <c r="LUD18" s="1370"/>
      <c r="LUE18" s="1370"/>
      <c r="LUF18" s="1370"/>
      <c r="LUG18" s="1370"/>
      <c r="LUH18" s="1370"/>
      <c r="LUI18" s="1370"/>
      <c r="LUJ18" s="1370"/>
      <c r="LUK18" s="1370"/>
      <c r="LUL18" s="1370"/>
      <c r="LUM18" s="1370"/>
      <c r="LUN18" s="1370"/>
      <c r="LUO18" s="1370"/>
      <c r="LUP18" s="1370"/>
      <c r="LUQ18" s="1370"/>
      <c r="LUR18" s="1370"/>
      <c r="LUS18" s="1370"/>
      <c r="LUT18" s="1370"/>
      <c r="LUU18" s="1370"/>
      <c r="LUV18" s="1370"/>
      <c r="LUW18" s="1370"/>
      <c r="LUX18" s="1370"/>
      <c r="LUY18" s="1370"/>
      <c r="LUZ18" s="1370"/>
      <c r="LVA18" s="1370"/>
      <c r="LVB18" s="1370"/>
      <c r="LVC18" s="1370"/>
      <c r="LVD18" s="1370"/>
      <c r="LVE18" s="1370"/>
      <c r="LVF18" s="1370"/>
      <c r="LVG18" s="1370"/>
      <c r="LVH18" s="1370"/>
      <c r="LVI18" s="1370"/>
      <c r="LVJ18" s="1370"/>
      <c r="LVK18" s="1370"/>
      <c r="LVL18" s="1370"/>
      <c r="LVM18" s="1370"/>
      <c r="LVN18" s="1370"/>
      <c r="LVO18" s="1370"/>
      <c r="LVP18" s="1370"/>
      <c r="LVQ18" s="1370"/>
      <c r="LVR18" s="1370"/>
      <c r="LVS18" s="1370"/>
      <c r="LVT18" s="1370"/>
      <c r="LVU18" s="1370"/>
      <c r="LVV18" s="1370"/>
      <c r="LVW18" s="1370"/>
      <c r="LVX18" s="1370"/>
      <c r="LVY18" s="1370"/>
      <c r="LVZ18" s="1370"/>
      <c r="LWA18" s="1370"/>
      <c r="LWB18" s="1370"/>
      <c r="LWC18" s="1370"/>
      <c r="LWD18" s="1370"/>
      <c r="LWE18" s="1370"/>
      <c r="LWF18" s="1370"/>
      <c r="LWG18" s="1370"/>
      <c r="LWH18" s="1370"/>
      <c r="LWI18" s="1370"/>
      <c r="LWJ18" s="1370"/>
      <c r="LWK18" s="1370"/>
      <c r="LWL18" s="1370"/>
      <c r="LWM18" s="1370"/>
      <c r="LWN18" s="1370"/>
      <c r="LWO18" s="1370"/>
      <c r="LWP18" s="1370"/>
      <c r="LWQ18" s="1370"/>
      <c r="LWR18" s="1370"/>
      <c r="LWS18" s="1370"/>
      <c r="LWT18" s="1370"/>
      <c r="LWU18" s="1370"/>
      <c r="LWV18" s="1370"/>
      <c r="LWW18" s="1370"/>
      <c r="LWX18" s="1370"/>
      <c r="LWY18" s="1370"/>
      <c r="LWZ18" s="1370"/>
      <c r="LXA18" s="1370"/>
      <c r="LXB18" s="1370"/>
      <c r="LXC18" s="1370"/>
      <c r="LXD18" s="1370"/>
      <c r="LXE18" s="1370"/>
      <c r="LXF18" s="1370"/>
      <c r="LXG18" s="1370"/>
      <c r="LXH18" s="1370"/>
      <c r="LXI18" s="1370"/>
      <c r="LXJ18" s="1370"/>
      <c r="LXK18" s="1370"/>
      <c r="LXL18" s="1370"/>
      <c r="LXM18" s="1370"/>
      <c r="LXN18" s="1370"/>
      <c r="LXO18" s="1370"/>
      <c r="LXP18" s="1370"/>
      <c r="LXQ18" s="1370"/>
      <c r="LXR18" s="1370"/>
      <c r="LXS18" s="1370"/>
      <c r="LXT18" s="1370"/>
      <c r="LXU18" s="1370"/>
      <c r="LXV18" s="1370"/>
      <c r="LXW18" s="1370"/>
      <c r="LXX18" s="1370"/>
      <c r="LXY18" s="1370"/>
      <c r="LXZ18" s="1370"/>
      <c r="LYA18" s="1370"/>
      <c r="LYB18" s="1370"/>
      <c r="LYC18" s="1370"/>
      <c r="LYD18" s="1370"/>
      <c r="LYE18" s="1370"/>
      <c r="LYF18" s="1370"/>
      <c r="LYG18" s="1370"/>
      <c r="LYH18" s="1370"/>
      <c r="LYI18" s="1370"/>
      <c r="LYJ18" s="1370"/>
      <c r="LYK18" s="1370"/>
      <c r="LYL18" s="1370"/>
      <c r="LYM18" s="1370"/>
      <c r="LYN18" s="1370"/>
      <c r="LYO18" s="1370"/>
      <c r="LYP18" s="1370"/>
      <c r="LYQ18" s="1370"/>
      <c r="LYR18" s="1370"/>
      <c r="LYS18" s="1370"/>
      <c r="LYT18" s="1370"/>
      <c r="LYU18" s="1370"/>
      <c r="LYV18" s="1370"/>
      <c r="LYW18" s="1370"/>
      <c r="LYX18" s="1370"/>
      <c r="LYY18" s="1370"/>
      <c r="LYZ18" s="1370"/>
      <c r="LZA18" s="1370"/>
      <c r="LZB18" s="1370"/>
      <c r="LZC18" s="1370"/>
      <c r="LZD18" s="1370"/>
      <c r="LZE18" s="1370"/>
      <c r="LZF18" s="1370"/>
      <c r="LZG18" s="1370"/>
      <c r="LZH18" s="1370"/>
      <c r="LZI18" s="1370"/>
      <c r="LZJ18" s="1370"/>
      <c r="LZK18" s="1370"/>
      <c r="LZL18" s="1370"/>
      <c r="LZM18" s="1370"/>
      <c r="LZN18" s="1370"/>
      <c r="LZO18" s="1370"/>
      <c r="LZP18" s="1370"/>
      <c r="LZQ18" s="1370"/>
      <c r="LZR18" s="1370"/>
      <c r="LZS18" s="1370"/>
      <c r="LZT18" s="1370"/>
      <c r="LZU18" s="1370"/>
      <c r="LZV18" s="1370"/>
      <c r="LZW18" s="1370"/>
      <c r="LZX18" s="1370"/>
      <c r="LZY18" s="1370"/>
      <c r="LZZ18" s="1370"/>
      <c r="MAA18" s="1370"/>
      <c r="MAB18" s="1370"/>
      <c r="MAC18" s="1370"/>
      <c r="MAD18" s="1370"/>
      <c r="MAE18" s="1370"/>
      <c r="MAF18" s="1370"/>
      <c r="MAG18" s="1370"/>
      <c r="MAH18" s="1370"/>
      <c r="MAI18" s="1370"/>
      <c r="MAJ18" s="1370"/>
      <c r="MAK18" s="1370"/>
      <c r="MAL18" s="1370"/>
      <c r="MAM18" s="1370"/>
      <c r="MAN18" s="1370"/>
      <c r="MAO18" s="1370"/>
      <c r="MAP18" s="1370"/>
      <c r="MAQ18" s="1370"/>
      <c r="MAR18" s="1370"/>
      <c r="MAS18" s="1370"/>
      <c r="MAT18" s="1370"/>
      <c r="MAU18" s="1370"/>
      <c r="MAV18" s="1370"/>
      <c r="MAW18" s="1370"/>
      <c r="MAX18" s="1370"/>
      <c r="MAY18" s="1370"/>
      <c r="MAZ18" s="1370"/>
      <c r="MBA18" s="1370"/>
      <c r="MBB18" s="1370"/>
      <c r="MBC18" s="1370"/>
      <c r="MBD18" s="1370"/>
      <c r="MBE18" s="1370"/>
      <c r="MBF18" s="1370"/>
      <c r="MBG18" s="1370"/>
      <c r="MBH18" s="1370"/>
      <c r="MBI18" s="1370"/>
      <c r="MBJ18" s="1370"/>
      <c r="MBK18" s="1370"/>
      <c r="MBL18" s="1370"/>
      <c r="MBM18" s="1370"/>
      <c r="MBN18" s="1370"/>
      <c r="MBO18" s="1370"/>
      <c r="MBP18" s="1370"/>
      <c r="MBQ18" s="1370"/>
      <c r="MBR18" s="1370"/>
      <c r="MBS18" s="1370"/>
      <c r="MBT18" s="1370"/>
      <c r="MBU18" s="1370"/>
      <c r="MBV18" s="1370"/>
      <c r="MBW18" s="1370"/>
      <c r="MBX18" s="1370"/>
      <c r="MBY18" s="1370"/>
      <c r="MBZ18" s="1370"/>
      <c r="MCA18" s="1370"/>
      <c r="MCB18" s="1370"/>
      <c r="MCC18" s="1370"/>
      <c r="MCD18" s="1370"/>
      <c r="MCE18" s="1370"/>
      <c r="MCF18" s="1370"/>
      <c r="MCG18" s="1370"/>
      <c r="MCH18" s="1370"/>
      <c r="MCI18" s="1370"/>
      <c r="MCJ18" s="1370"/>
      <c r="MCK18" s="1370"/>
      <c r="MCL18" s="1370"/>
      <c r="MCM18" s="1370"/>
      <c r="MCN18" s="1370"/>
      <c r="MCO18" s="1370"/>
      <c r="MCP18" s="1370"/>
      <c r="MCQ18" s="1370"/>
      <c r="MCR18" s="1370"/>
      <c r="MCS18" s="1370"/>
      <c r="MCT18" s="1370"/>
      <c r="MCU18" s="1370"/>
      <c r="MCV18" s="1370"/>
      <c r="MCW18" s="1370"/>
      <c r="MCX18" s="1370"/>
      <c r="MCY18" s="1370"/>
      <c r="MCZ18" s="1370"/>
      <c r="MDA18" s="1370"/>
      <c r="MDB18" s="1370"/>
      <c r="MDC18" s="1370"/>
      <c r="MDD18" s="1370"/>
      <c r="MDE18" s="1370"/>
      <c r="MDF18" s="1370"/>
      <c r="MDG18" s="1370"/>
      <c r="MDH18" s="1370"/>
      <c r="MDI18" s="1370"/>
      <c r="MDJ18" s="1370"/>
      <c r="MDK18" s="1370"/>
      <c r="MDL18" s="1370"/>
      <c r="MDM18" s="1370"/>
      <c r="MDN18" s="1370"/>
      <c r="MDO18" s="1370"/>
      <c r="MDP18" s="1370"/>
      <c r="MDQ18" s="1370"/>
      <c r="MDR18" s="1370"/>
      <c r="MDS18" s="1370"/>
      <c r="MDT18" s="1370"/>
      <c r="MDU18" s="1370"/>
      <c r="MDV18" s="1370"/>
      <c r="MDW18" s="1370"/>
      <c r="MDX18" s="1370"/>
      <c r="MDY18" s="1370"/>
      <c r="MDZ18" s="1370"/>
      <c r="MEA18" s="1370"/>
      <c r="MEB18" s="1370"/>
      <c r="MEC18" s="1370"/>
      <c r="MED18" s="1370"/>
      <c r="MEE18" s="1370"/>
      <c r="MEF18" s="1370"/>
      <c r="MEG18" s="1370"/>
      <c r="MEH18" s="1370"/>
      <c r="MEI18" s="1370"/>
      <c r="MEJ18" s="1370"/>
      <c r="MEK18" s="1370"/>
      <c r="MEL18" s="1370"/>
      <c r="MEM18" s="1370"/>
      <c r="MEN18" s="1370"/>
      <c r="MEO18" s="1370"/>
      <c r="MEP18" s="1370"/>
      <c r="MEQ18" s="1370"/>
      <c r="MER18" s="1370"/>
      <c r="MES18" s="1370"/>
      <c r="MET18" s="1370"/>
      <c r="MEU18" s="1370"/>
      <c r="MEV18" s="1370"/>
      <c r="MEW18" s="1370"/>
      <c r="MEX18" s="1370"/>
      <c r="MEY18" s="1370"/>
      <c r="MEZ18" s="1370"/>
      <c r="MFA18" s="1370"/>
      <c r="MFB18" s="1370"/>
      <c r="MFC18" s="1370"/>
      <c r="MFD18" s="1370"/>
      <c r="MFE18" s="1370"/>
      <c r="MFF18" s="1370"/>
      <c r="MFG18" s="1370"/>
      <c r="MFH18" s="1370"/>
      <c r="MFI18" s="1370"/>
      <c r="MFJ18" s="1370"/>
      <c r="MFK18" s="1370"/>
      <c r="MFL18" s="1370"/>
      <c r="MFM18" s="1370"/>
      <c r="MFN18" s="1370"/>
      <c r="MFO18" s="1370"/>
      <c r="MFP18" s="1370"/>
      <c r="MFQ18" s="1370"/>
      <c r="MFR18" s="1370"/>
      <c r="MFS18" s="1370"/>
      <c r="MFT18" s="1370"/>
      <c r="MFU18" s="1370"/>
      <c r="MFV18" s="1370"/>
      <c r="MFW18" s="1370"/>
      <c r="MFX18" s="1370"/>
      <c r="MFY18" s="1370"/>
      <c r="MFZ18" s="1370"/>
      <c r="MGA18" s="1370"/>
      <c r="MGB18" s="1370"/>
      <c r="MGC18" s="1370"/>
      <c r="MGD18" s="1370"/>
      <c r="MGE18" s="1370"/>
      <c r="MGF18" s="1370"/>
      <c r="MGG18" s="1370"/>
      <c r="MGH18" s="1370"/>
      <c r="MGI18" s="1370"/>
      <c r="MGJ18" s="1370"/>
      <c r="MGK18" s="1370"/>
      <c r="MGL18" s="1370"/>
      <c r="MGM18" s="1370"/>
      <c r="MGN18" s="1370"/>
      <c r="MGO18" s="1370"/>
      <c r="MGP18" s="1370"/>
      <c r="MGQ18" s="1370"/>
      <c r="MGR18" s="1370"/>
      <c r="MGS18" s="1370"/>
      <c r="MGT18" s="1370"/>
      <c r="MGU18" s="1370"/>
      <c r="MGV18" s="1370"/>
      <c r="MGW18" s="1370"/>
      <c r="MGX18" s="1370"/>
      <c r="MGY18" s="1370"/>
      <c r="MGZ18" s="1370"/>
      <c r="MHA18" s="1370"/>
      <c r="MHB18" s="1370"/>
      <c r="MHC18" s="1370"/>
      <c r="MHD18" s="1370"/>
      <c r="MHE18" s="1370"/>
      <c r="MHF18" s="1370"/>
      <c r="MHG18" s="1370"/>
      <c r="MHH18" s="1370"/>
      <c r="MHI18" s="1370"/>
      <c r="MHJ18" s="1370"/>
      <c r="MHK18" s="1370"/>
      <c r="MHL18" s="1370"/>
      <c r="MHM18" s="1370"/>
      <c r="MHN18" s="1370"/>
      <c r="MHO18" s="1370"/>
      <c r="MHP18" s="1370"/>
      <c r="MHQ18" s="1370"/>
      <c r="MHR18" s="1370"/>
      <c r="MHS18" s="1370"/>
      <c r="MHT18" s="1370"/>
      <c r="MHU18" s="1370"/>
      <c r="MHV18" s="1370"/>
      <c r="MHW18" s="1370"/>
      <c r="MHX18" s="1370"/>
      <c r="MHY18" s="1370"/>
      <c r="MHZ18" s="1370"/>
      <c r="MIA18" s="1370"/>
      <c r="MIB18" s="1370"/>
      <c r="MIC18" s="1370"/>
      <c r="MID18" s="1370"/>
      <c r="MIE18" s="1370"/>
      <c r="MIF18" s="1370"/>
      <c r="MIG18" s="1370"/>
      <c r="MIH18" s="1370"/>
      <c r="MII18" s="1370"/>
      <c r="MIJ18" s="1370"/>
      <c r="MIK18" s="1370"/>
      <c r="MIL18" s="1370"/>
      <c r="MIM18" s="1370"/>
      <c r="MIN18" s="1370"/>
      <c r="MIO18" s="1370"/>
      <c r="MIP18" s="1370"/>
      <c r="MIQ18" s="1370"/>
      <c r="MIR18" s="1370"/>
      <c r="MIS18" s="1370"/>
      <c r="MIT18" s="1370"/>
      <c r="MIU18" s="1370"/>
      <c r="MIV18" s="1370"/>
      <c r="MIW18" s="1370"/>
      <c r="MIX18" s="1370"/>
      <c r="MIY18" s="1370"/>
      <c r="MIZ18" s="1370"/>
      <c r="MJA18" s="1370"/>
      <c r="MJB18" s="1370"/>
      <c r="MJC18" s="1370"/>
      <c r="MJD18" s="1370"/>
      <c r="MJE18" s="1370"/>
      <c r="MJF18" s="1370"/>
      <c r="MJG18" s="1370"/>
      <c r="MJH18" s="1370"/>
      <c r="MJI18" s="1370"/>
      <c r="MJJ18" s="1370"/>
      <c r="MJK18" s="1370"/>
      <c r="MJL18" s="1370"/>
      <c r="MJM18" s="1370"/>
      <c r="MJN18" s="1370"/>
      <c r="MJO18" s="1370"/>
      <c r="MJP18" s="1370"/>
      <c r="MJQ18" s="1370"/>
      <c r="MJR18" s="1370"/>
      <c r="MJS18" s="1370"/>
      <c r="MJT18" s="1370"/>
      <c r="MJU18" s="1370"/>
      <c r="MJV18" s="1370"/>
      <c r="MJW18" s="1370"/>
      <c r="MJX18" s="1370"/>
      <c r="MJY18" s="1370"/>
      <c r="MJZ18" s="1370"/>
      <c r="MKA18" s="1370"/>
      <c r="MKB18" s="1370"/>
      <c r="MKC18" s="1370"/>
      <c r="MKD18" s="1370"/>
      <c r="MKE18" s="1370"/>
      <c r="MKF18" s="1370"/>
      <c r="MKG18" s="1370"/>
      <c r="MKH18" s="1370"/>
      <c r="MKI18" s="1370"/>
      <c r="MKJ18" s="1370"/>
      <c r="MKK18" s="1370"/>
      <c r="MKL18" s="1370"/>
      <c r="MKM18" s="1370"/>
      <c r="MKN18" s="1370"/>
      <c r="MKO18" s="1370"/>
      <c r="MKP18" s="1370"/>
      <c r="MKQ18" s="1370"/>
      <c r="MKR18" s="1370"/>
      <c r="MKS18" s="1370"/>
      <c r="MKT18" s="1370"/>
      <c r="MKU18" s="1370"/>
      <c r="MKV18" s="1370"/>
      <c r="MKW18" s="1370"/>
      <c r="MKX18" s="1370"/>
      <c r="MKY18" s="1370"/>
      <c r="MKZ18" s="1370"/>
      <c r="MLA18" s="1370"/>
      <c r="MLB18" s="1370"/>
      <c r="MLC18" s="1370"/>
      <c r="MLD18" s="1370"/>
      <c r="MLE18" s="1370"/>
      <c r="MLF18" s="1370"/>
      <c r="MLG18" s="1370"/>
      <c r="MLH18" s="1370"/>
      <c r="MLI18" s="1370"/>
      <c r="MLJ18" s="1370"/>
      <c r="MLK18" s="1370"/>
      <c r="MLL18" s="1370"/>
      <c r="MLM18" s="1370"/>
      <c r="MLN18" s="1370"/>
      <c r="MLO18" s="1370"/>
      <c r="MLP18" s="1370"/>
      <c r="MLQ18" s="1370"/>
      <c r="MLR18" s="1370"/>
      <c r="MLS18" s="1370"/>
      <c r="MLT18" s="1370"/>
      <c r="MLU18" s="1370"/>
      <c r="MLV18" s="1370"/>
      <c r="MLW18" s="1370"/>
      <c r="MLX18" s="1370"/>
      <c r="MLY18" s="1370"/>
      <c r="MLZ18" s="1370"/>
      <c r="MMA18" s="1370"/>
      <c r="MMB18" s="1370"/>
      <c r="MMC18" s="1370"/>
      <c r="MMD18" s="1370"/>
      <c r="MME18" s="1370"/>
      <c r="MMF18" s="1370"/>
      <c r="MMG18" s="1370"/>
      <c r="MMH18" s="1370"/>
      <c r="MMI18" s="1370"/>
      <c r="MMJ18" s="1370"/>
      <c r="MMK18" s="1370"/>
      <c r="MML18" s="1370"/>
      <c r="MMM18" s="1370"/>
      <c r="MMN18" s="1370"/>
      <c r="MMO18" s="1370"/>
      <c r="MMP18" s="1370"/>
      <c r="MMQ18" s="1370"/>
      <c r="MMR18" s="1370"/>
      <c r="MMS18" s="1370"/>
      <c r="MMT18" s="1370"/>
      <c r="MMU18" s="1370"/>
      <c r="MMV18" s="1370"/>
      <c r="MMW18" s="1370"/>
      <c r="MMX18" s="1370"/>
      <c r="MMY18" s="1370"/>
      <c r="MMZ18" s="1370"/>
      <c r="MNA18" s="1370"/>
      <c r="MNB18" s="1370"/>
      <c r="MNC18" s="1370"/>
      <c r="MND18" s="1370"/>
      <c r="MNE18" s="1370"/>
      <c r="MNF18" s="1370"/>
      <c r="MNG18" s="1370"/>
      <c r="MNH18" s="1370"/>
      <c r="MNI18" s="1370"/>
      <c r="MNJ18" s="1370"/>
      <c r="MNK18" s="1370"/>
      <c r="MNL18" s="1370"/>
      <c r="MNM18" s="1370"/>
      <c r="MNN18" s="1370"/>
      <c r="MNO18" s="1370"/>
      <c r="MNP18" s="1370"/>
      <c r="MNQ18" s="1370"/>
      <c r="MNR18" s="1370"/>
      <c r="MNS18" s="1370"/>
      <c r="MNT18" s="1370"/>
      <c r="MNU18" s="1370"/>
      <c r="MNV18" s="1370"/>
      <c r="MNW18" s="1370"/>
      <c r="MNX18" s="1370"/>
      <c r="MNY18" s="1370"/>
      <c r="MNZ18" s="1370"/>
      <c r="MOA18" s="1370"/>
      <c r="MOB18" s="1370"/>
      <c r="MOC18" s="1370"/>
      <c r="MOD18" s="1370"/>
      <c r="MOE18" s="1370"/>
      <c r="MOF18" s="1370"/>
      <c r="MOG18" s="1370"/>
      <c r="MOH18" s="1370"/>
      <c r="MOI18" s="1370"/>
      <c r="MOJ18" s="1370"/>
      <c r="MOK18" s="1370"/>
      <c r="MOL18" s="1370"/>
      <c r="MOM18" s="1370"/>
      <c r="MON18" s="1370"/>
      <c r="MOO18" s="1370"/>
      <c r="MOP18" s="1370"/>
      <c r="MOQ18" s="1370"/>
      <c r="MOR18" s="1370"/>
      <c r="MOS18" s="1370"/>
      <c r="MOT18" s="1370"/>
      <c r="MOU18" s="1370"/>
      <c r="MOV18" s="1370"/>
      <c r="MOW18" s="1370"/>
      <c r="MOX18" s="1370"/>
      <c r="MOY18" s="1370"/>
      <c r="MOZ18" s="1370"/>
      <c r="MPA18" s="1370"/>
      <c r="MPB18" s="1370"/>
      <c r="MPC18" s="1370"/>
      <c r="MPD18" s="1370"/>
      <c r="MPE18" s="1370"/>
      <c r="MPF18" s="1370"/>
      <c r="MPG18" s="1370"/>
      <c r="MPH18" s="1370"/>
      <c r="MPI18" s="1370"/>
      <c r="MPJ18" s="1370"/>
      <c r="MPK18" s="1370"/>
      <c r="MPL18" s="1370"/>
      <c r="MPM18" s="1370"/>
      <c r="MPN18" s="1370"/>
      <c r="MPO18" s="1370"/>
      <c r="MPP18" s="1370"/>
      <c r="MPQ18" s="1370"/>
      <c r="MPR18" s="1370"/>
      <c r="MPS18" s="1370"/>
      <c r="MPT18" s="1370"/>
      <c r="MPU18" s="1370"/>
      <c r="MPV18" s="1370"/>
      <c r="MPW18" s="1370"/>
      <c r="MPX18" s="1370"/>
      <c r="MPY18" s="1370"/>
      <c r="MPZ18" s="1370"/>
      <c r="MQA18" s="1370"/>
      <c r="MQB18" s="1370"/>
      <c r="MQC18" s="1370"/>
      <c r="MQD18" s="1370"/>
      <c r="MQE18" s="1370"/>
      <c r="MQF18" s="1370"/>
      <c r="MQG18" s="1370"/>
      <c r="MQH18" s="1370"/>
      <c r="MQI18" s="1370"/>
      <c r="MQJ18" s="1370"/>
      <c r="MQK18" s="1370"/>
      <c r="MQL18" s="1370"/>
      <c r="MQM18" s="1370"/>
      <c r="MQN18" s="1370"/>
      <c r="MQO18" s="1370"/>
      <c r="MQP18" s="1370"/>
      <c r="MQQ18" s="1370"/>
      <c r="MQR18" s="1370"/>
      <c r="MQS18" s="1370"/>
      <c r="MQT18" s="1370"/>
      <c r="MQU18" s="1370"/>
      <c r="MQV18" s="1370"/>
      <c r="MQW18" s="1370"/>
      <c r="MQX18" s="1370"/>
      <c r="MQY18" s="1370"/>
      <c r="MQZ18" s="1370"/>
      <c r="MRA18" s="1370"/>
      <c r="MRB18" s="1370"/>
      <c r="MRC18" s="1370"/>
      <c r="MRD18" s="1370"/>
      <c r="MRE18" s="1370"/>
      <c r="MRF18" s="1370"/>
      <c r="MRG18" s="1370"/>
      <c r="MRH18" s="1370"/>
      <c r="MRI18" s="1370"/>
      <c r="MRJ18" s="1370"/>
      <c r="MRK18" s="1370"/>
      <c r="MRL18" s="1370"/>
      <c r="MRM18" s="1370"/>
      <c r="MRN18" s="1370"/>
      <c r="MRO18" s="1370"/>
      <c r="MRP18" s="1370"/>
      <c r="MRQ18" s="1370"/>
      <c r="MRR18" s="1370"/>
      <c r="MRS18" s="1370"/>
      <c r="MRT18" s="1370"/>
      <c r="MRU18" s="1370"/>
      <c r="MRV18" s="1370"/>
      <c r="MRW18" s="1370"/>
      <c r="MRX18" s="1370"/>
      <c r="MRY18" s="1370"/>
      <c r="MRZ18" s="1370"/>
      <c r="MSA18" s="1370"/>
      <c r="MSB18" s="1370"/>
      <c r="MSC18" s="1370"/>
      <c r="MSD18" s="1370"/>
      <c r="MSE18" s="1370"/>
      <c r="MSF18" s="1370"/>
      <c r="MSG18" s="1370"/>
      <c r="MSH18" s="1370"/>
      <c r="MSI18" s="1370"/>
      <c r="MSJ18" s="1370"/>
      <c r="MSK18" s="1370"/>
      <c r="MSL18" s="1370"/>
      <c r="MSM18" s="1370"/>
      <c r="MSN18" s="1370"/>
      <c r="MSO18" s="1370"/>
      <c r="MSP18" s="1370"/>
      <c r="MSQ18" s="1370"/>
      <c r="MSR18" s="1370"/>
      <c r="MSS18" s="1370"/>
      <c r="MST18" s="1370"/>
      <c r="MSU18" s="1370"/>
      <c r="MSV18" s="1370"/>
      <c r="MSW18" s="1370"/>
      <c r="MSX18" s="1370"/>
      <c r="MSY18" s="1370"/>
      <c r="MSZ18" s="1370"/>
      <c r="MTA18" s="1370"/>
      <c r="MTB18" s="1370"/>
      <c r="MTC18" s="1370"/>
      <c r="MTD18" s="1370"/>
      <c r="MTE18" s="1370"/>
      <c r="MTF18" s="1370"/>
      <c r="MTG18" s="1370"/>
      <c r="MTH18" s="1370"/>
      <c r="MTI18" s="1370"/>
      <c r="MTJ18" s="1370"/>
      <c r="MTK18" s="1370"/>
      <c r="MTL18" s="1370"/>
      <c r="MTM18" s="1370"/>
      <c r="MTN18" s="1370"/>
      <c r="MTO18" s="1370"/>
      <c r="MTP18" s="1370"/>
      <c r="MTQ18" s="1370"/>
      <c r="MTR18" s="1370"/>
      <c r="MTS18" s="1370"/>
      <c r="MTT18" s="1370"/>
      <c r="MTU18" s="1370"/>
      <c r="MTV18" s="1370"/>
      <c r="MTW18" s="1370"/>
      <c r="MTX18" s="1370"/>
      <c r="MTY18" s="1370"/>
      <c r="MTZ18" s="1370"/>
      <c r="MUA18" s="1370"/>
      <c r="MUB18" s="1370"/>
      <c r="MUC18" s="1370"/>
      <c r="MUD18" s="1370"/>
      <c r="MUE18" s="1370"/>
      <c r="MUF18" s="1370"/>
      <c r="MUG18" s="1370"/>
      <c r="MUH18" s="1370"/>
      <c r="MUI18" s="1370"/>
      <c r="MUJ18" s="1370"/>
      <c r="MUK18" s="1370"/>
      <c r="MUL18" s="1370"/>
      <c r="MUM18" s="1370"/>
      <c r="MUN18" s="1370"/>
      <c r="MUO18" s="1370"/>
      <c r="MUP18" s="1370"/>
      <c r="MUQ18" s="1370"/>
      <c r="MUR18" s="1370"/>
      <c r="MUS18" s="1370"/>
      <c r="MUT18" s="1370"/>
      <c r="MUU18" s="1370"/>
      <c r="MUV18" s="1370"/>
      <c r="MUW18" s="1370"/>
      <c r="MUX18" s="1370"/>
      <c r="MUY18" s="1370"/>
      <c r="MUZ18" s="1370"/>
      <c r="MVA18" s="1370"/>
      <c r="MVB18" s="1370"/>
      <c r="MVC18" s="1370"/>
      <c r="MVD18" s="1370"/>
      <c r="MVE18" s="1370"/>
      <c r="MVF18" s="1370"/>
      <c r="MVG18" s="1370"/>
      <c r="MVH18" s="1370"/>
      <c r="MVI18" s="1370"/>
      <c r="MVJ18" s="1370"/>
      <c r="MVK18" s="1370"/>
      <c r="MVL18" s="1370"/>
      <c r="MVM18" s="1370"/>
      <c r="MVN18" s="1370"/>
      <c r="MVO18" s="1370"/>
      <c r="MVP18" s="1370"/>
      <c r="MVQ18" s="1370"/>
      <c r="MVR18" s="1370"/>
      <c r="MVS18" s="1370"/>
      <c r="MVT18" s="1370"/>
      <c r="MVU18" s="1370"/>
      <c r="MVV18" s="1370"/>
      <c r="MVW18" s="1370"/>
      <c r="MVX18" s="1370"/>
      <c r="MVY18" s="1370"/>
      <c r="MVZ18" s="1370"/>
      <c r="MWA18" s="1370"/>
      <c r="MWB18" s="1370"/>
      <c r="MWC18" s="1370"/>
      <c r="MWD18" s="1370"/>
      <c r="MWE18" s="1370"/>
      <c r="MWF18" s="1370"/>
      <c r="MWG18" s="1370"/>
      <c r="MWH18" s="1370"/>
      <c r="MWI18" s="1370"/>
      <c r="MWJ18" s="1370"/>
      <c r="MWK18" s="1370"/>
      <c r="MWL18" s="1370"/>
      <c r="MWM18" s="1370"/>
      <c r="MWN18" s="1370"/>
      <c r="MWO18" s="1370"/>
      <c r="MWP18" s="1370"/>
      <c r="MWQ18" s="1370"/>
      <c r="MWR18" s="1370"/>
      <c r="MWS18" s="1370"/>
      <c r="MWT18" s="1370"/>
      <c r="MWU18" s="1370"/>
      <c r="MWV18" s="1370"/>
      <c r="MWW18" s="1370"/>
      <c r="MWX18" s="1370"/>
      <c r="MWY18" s="1370"/>
      <c r="MWZ18" s="1370"/>
      <c r="MXA18" s="1370"/>
      <c r="MXB18" s="1370"/>
      <c r="MXC18" s="1370"/>
      <c r="MXD18" s="1370"/>
      <c r="MXE18" s="1370"/>
      <c r="MXF18" s="1370"/>
      <c r="MXG18" s="1370"/>
      <c r="MXH18" s="1370"/>
      <c r="MXI18" s="1370"/>
      <c r="MXJ18" s="1370"/>
      <c r="MXK18" s="1370"/>
      <c r="MXL18" s="1370"/>
      <c r="MXM18" s="1370"/>
      <c r="MXN18" s="1370"/>
      <c r="MXO18" s="1370"/>
      <c r="MXP18" s="1370"/>
      <c r="MXQ18" s="1370"/>
      <c r="MXR18" s="1370"/>
      <c r="MXS18" s="1370"/>
      <c r="MXT18" s="1370"/>
      <c r="MXU18" s="1370"/>
      <c r="MXV18" s="1370"/>
      <c r="MXW18" s="1370"/>
      <c r="MXX18" s="1370"/>
      <c r="MXY18" s="1370"/>
      <c r="MXZ18" s="1370"/>
      <c r="MYA18" s="1370"/>
      <c r="MYB18" s="1370"/>
      <c r="MYC18" s="1370"/>
      <c r="MYD18" s="1370"/>
      <c r="MYE18" s="1370"/>
      <c r="MYF18" s="1370"/>
      <c r="MYG18" s="1370"/>
      <c r="MYH18" s="1370"/>
      <c r="MYI18" s="1370"/>
      <c r="MYJ18" s="1370"/>
      <c r="MYK18" s="1370"/>
      <c r="MYL18" s="1370"/>
      <c r="MYM18" s="1370"/>
      <c r="MYN18" s="1370"/>
      <c r="MYO18" s="1370"/>
      <c r="MYP18" s="1370"/>
      <c r="MYQ18" s="1370"/>
      <c r="MYR18" s="1370"/>
      <c r="MYS18" s="1370"/>
      <c r="MYT18" s="1370"/>
      <c r="MYU18" s="1370"/>
      <c r="MYV18" s="1370"/>
      <c r="MYW18" s="1370"/>
      <c r="MYX18" s="1370"/>
      <c r="MYY18" s="1370"/>
      <c r="MYZ18" s="1370"/>
      <c r="MZA18" s="1370"/>
      <c r="MZB18" s="1370"/>
      <c r="MZC18" s="1370"/>
      <c r="MZD18" s="1370"/>
      <c r="MZE18" s="1370"/>
      <c r="MZF18" s="1370"/>
      <c r="MZG18" s="1370"/>
      <c r="MZH18" s="1370"/>
      <c r="MZI18" s="1370"/>
      <c r="MZJ18" s="1370"/>
      <c r="MZK18" s="1370"/>
      <c r="MZL18" s="1370"/>
      <c r="MZM18" s="1370"/>
      <c r="MZN18" s="1370"/>
      <c r="MZO18" s="1370"/>
      <c r="MZP18" s="1370"/>
      <c r="MZQ18" s="1370"/>
      <c r="MZR18" s="1370"/>
      <c r="MZS18" s="1370"/>
      <c r="MZT18" s="1370"/>
      <c r="MZU18" s="1370"/>
      <c r="MZV18" s="1370"/>
      <c r="MZW18" s="1370"/>
      <c r="MZX18" s="1370"/>
      <c r="MZY18" s="1370"/>
      <c r="MZZ18" s="1370"/>
      <c r="NAA18" s="1370"/>
      <c r="NAB18" s="1370"/>
      <c r="NAC18" s="1370"/>
      <c r="NAD18" s="1370"/>
      <c r="NAE18" s="1370"/>
      <c r="NAF18" s="1370"/>
      <c r="NAG18" s="1370"/>
      <c r="NAH18" s="1370"/>
      <c r="NAI18" s="1370"/>
      <c r="NAJ18" s="1370"/>
      <c r="NAK18" s="1370"/>
      <c r="NAL18" s="1370"/>
      <c r="NAM18" s="1370"/>
      <c r="NAN18" s="1370"/>
      <c r="NAO18" s="1370"/>
      <c r="NAP18" s="1370"/>
      <c r="NAQ18" s="1370"/>
      <c r="NAR18" s="1370"/>
      <c r="NAS18" s="1370"/>
      <c r="NAT18" s="1370"/>
      <c r="NAU18" s="1370"/>
      <c r="NAV18" s="1370"/>
      <c r="NAW18" s="1370"/>
      <c r="NAX18" s="1370"/>
      <c r="NAY18" s="1370"/>
      <c r="NAZ18" s="1370"/>
      <c r="NBA18" s="1370"/>
      <c r="NBB18" s="1370"/>
      <c r="NBC18" s="1370"/>
      <c r="NBD18" s="1370"/>
      <c r="NBE18" s="1370"/>
      <c r="NBF18" s="1370"/>
      <c r="NBG18" s="1370"/>
      <c r="NBH18" s="1370"/>
      <c r="NBI18" s="1370"/>
      <c r="NBJ18" s="1370"/>
      <c r="NBK18" s="1370"/>
      <c r="NBL18" s="1370"/>
      <c r="NBM18" s="1370"/>
      <c r="NBN18" s="1370"/>
      <c r="NBO18" s="1370"/>
      <c r="NBP18" s="1370"/>
      <c r="NBQ18" s="1370"/>
      <c r="NBR18" s="1370"/>
      <c r="NBS18" s="1370"/>
      <c r="NBT18" s="1370"/>
      <c r="NBU18" s="1370"/>
      <c r="NBV18" s="1370"/>
      <c r="NBW18" s="1370"/>
      <c r="NBX18" s="1370"/>
      <c r="NBY18" s="1370"/>
      <c r="NBZ18" s="1370"/>
      <c r="NCA18" s="1370"/>
      <c r="NCB18" s="1370"/>
      <c r="NCC18" s="1370"/>
      <c r="NCD18" s="1370"/>
      <c r="NCE18" s="1370"/>
      <c r="NCF18" s="1370"/>
      <c r="NCG18" s="1370"/>
      <c r="NCH18" s="1370"/>
      <c r="NCI18" s="1370"/>
      <c r="NCJ18" s="1370"/>
      <c r="NCK18" s="1370"/>
      <c r="NCL18" s="1370"/>
      <c r="NCM18" s="1370"/>
      <c r="NCN18" s="1370"/>
      <c r="NCO18" s="1370"/>
      <c r="NCP18" s="1370"/>
      <c r="NCQ18" s="1370"/>
      <c r="NCR18" s="1370"/>
      <c r="NCS18" s="1370"/>
      <c r="NCT18" s="1370"/>
      <c r="NCU18" s="1370"/>
      <c r="NCV18" s="1370"/>
      <c r="NCW18" s="1370"/>
      <c r="NCX18" s="1370"/>
      <c r="NCY18" s="1370"/>
      <c r="NCZ18" s="1370"/>
      <c r="NDA18" s="1370"/>
      <c r="NDB18" s="1370"/>
      <c r="NDC18" s="1370"/>
      <c r="NDD18" s="1370"/>
      <c r="NDE18" s="1370"/>
      <c r="NDF18" s="1370"/>
      <c r="NDG18" s="1370"/>
      <c r="NDH18" s="1370"/>
      <c r="NDI18" s="1370"/>
      <c r="NDJ18" s="1370"/>
      <c r="NDK18" s="1370"/>
      <c r="NDL18" s="1370"/>
      <c r="NDM18" s="1370"/>
      <c r="NDN18" s="1370"/>
      <c r="NDO18" s="1370"/>
      <c r="NDP18" s="1370"/>
      <c r="NDQ18" s="1370"/>
      <c r="NDR18" s="1370"/>
      <c r="NDS18" s="1370"/>
      <c r="NDT18" s="1370"/>
      <c r="NDU18" s="1370"/>
      <c r="NDV18" s="1370"/>
      <c r="NDW18" s="1370"/>
      <c r="NDX18" s="1370"/>
      <c r="NDY18" s="1370"/>
      <c r="NDZ18" s="1370"/>
      <c r="NEA18" s="1370"/>
      <c r="NEB18" s="1370"/>
      <c r="NEC18" s="1370"/>
      <c r="NED18" s="1370"/>
      <c r="NEE18" s="1370"/>
      <c r="NEF18" s="1370"/>
      <c r="NEG18" s="1370"/>
      <c r="NEH18" s="1370"/>
      <c r="NEI18" s="1370"/>
      <c r="NEJ18" s="1370"/>
      <c r="NEK18" s="1370"/>
      <c r="NEL18" s="1370"/>
      <c r="NEM18" s="1370"/>
      <c r="NEN18" s="1370"/>
      <c r="NEO18" s="1370"/>
      <c r="NEP18" s="1370"/>
      <c r="NEQ18" s="1370"/>
      <c r="NER18" s="1370"/>
      <c r="NES18" s="1370"/>
      <c r="NET18" s="1370"/>
      <c r="NEU18" s="1370"/>
      <c r="NEV18" s="1370"/>
      <c r="NEW18" s="1370"/>
      <c r="NEX18" s="1370"/>
      <c r="NEY18" s="1370"/>
      <c r="NEZ18" s="1370"/>
      <c r="NFA18" s="1370"/>
      <c r="NFB18" s="1370"/>
      <c r="NFC18" s="1370"/>
      <c r="NFD18" s="1370"/>
      <c r="NFE18" s="1370"/>
      <c r="NFF18" s="1370"/>
      <c r="NFG18" s="1370"/>
      <c r="NFH18" s="1370"/>
      <c r="NFI18" s="1370"/>
      <c r="NFJ18" s="1370"/>
      <c r="NFK18" s="1370"/>
      <c r="NFL18" s="1370"/>
      <c r="NFM18" s="1370"/>
      <c r="NFN18" s="1370"/>
      <c r="NFO18" s="1370"/>
      <c r="NFP18" s="1370"/>
      <c r="NFQ18" s="1370"/>
      <c r="NFR18" s="1370"/>
      <c r="NFS18" s="1370"/>
      <c r="NFT18" s="1370"/>
      <c r="NFU18" s="1370"/>
      <c r="NFV18" s="1370"/>
      <c r="NFW18" s="1370"/>
      <c r="NFX18" s="1370"/>
      <c r="NFY18" s="1370"/>
      <c r="NFZ18" s="1370"/>
      <c r="NGA18" s="1370"/>
      <c r="NGB18" s="1370"/>
      <c r="NGC18" s="1370"/>
      <c r="NGD18" s="1370"/>
      <c r="NGE18" s="1370"/>
      <c r="NGF18" s="1370"/>
      <c r="NGG18" s="1370"/>
      <c r="NGH18" s="1370"/>
      <c r="NGI18" s="1370"/>
      <c r="NGJ18" s="1370"/>
      <c r="NGK18" s="1370"/>
      <c r="NGL18" s="1370"/>
      <c r="NGM18" s="1370"/>
      <c r="NGN18" s="1370"/>
      <c r="NGO18" s="1370"/>
      <c r="NGP18" s="1370"/>
      <c r="NGQ18" s="1370"/>
      <c r="NGR18" s="1370"/>
      <c r="NGS18" s="1370"/>
      <c r="NGT18" s="1370"/>
      <c r="NGU18" s="1370"/>
      <c r="NGV18" s="1370"/>
      <c r="NGW18" s="1370"/>
      <c r="NGX18" s="1370"/>
      <c r="NGY18" s="1370"/>
      <c r="NGZ18" s="1370"/>
      <c r="NHA18" s="1370"/>
      <c r="NHB18" s="1370"/>
      <c r="NHC18" s="1370"/>
      <c r="NHD18" s="1370"/>
      <c r="NHE18" s="1370"/>
      <c r="NHF18" s="1370"/>
      <c r="NHG18" s="1370"/>
      <c r="NHH18" s="1370"/>
      <c r="NHI18" s="1370"/>
      <c r="NHJ18" s="1370"/>
      <c r="NHK18" s="1370"/>
      <c r="NHL18" s="1370"/>
      <c r="NHM18" s="1370"/>
      <c r="NHN18" s="1370"/>
      <c r="NHO18" s="1370"/>
      <c r="NHP18" s="1370"/>
      <c r="NHQ18" s="1370"/>
      <c r="NHR18" s="1370"/>
      <c r="NHS18" s="1370"/>
      <c r="NHT18" s="1370"/>
      <c r="NHU18" s="1370"/>
      <c r="NHV18" s="1370"/>
      <c r="NHW18" s="1370"/>
      <c r="NHX18" s="1370"/>
      <c r="NHY18" s="1370"/>
      <c r="NHZ18" s="1370"/>
      <c r="NIA18" s="1370"/>
      <c r="NIB18" s="1370"/>
      <c r="NIC18" s="1370"/>
      <c r="NID18" s="1370"/>
      <c r="NIE18" s="1370"/>
      <c r="NIF18" s="1370"/>
      <c r="NIG18" s="1370"/>
      <c r="NIH18" s="1370"/>
      <c r="NII18" s="1370"/>
      <c r="NIJ18" s="1370"/>
      <c r="NIK18" s="1370"/>
      <c r="NIL18" s="1370"/>
      <c r="NIM18" s="1370"/>
      <c r="NIN18" s="1370"/>
      <c r="NIO18" s="1370"/>
      <c r="NIP18" s="1370"/>
      <c r="NIQ18" s="1370"/>
      <c r="NIR18" s="1370"/>
      <c r="NIS18" s="1370"/>
      <c r="NIT18" s="1370"/>
      <c r="NIU18" s="1370"/>
      <c r="NIV18" s="1370"/>
      <c r="NIW18" s="1370"/>
      <c r="NIX18" s="1370"/>
      <c r="NIY18" s="1370"/>
      <c r="NIZ18" s="1370"/>
      <c r="NJA18" s="1370"/>
      <c r="NJB18" s="1370"/>
      <c r="NJC18" s="1370"/>
      <c r="NJD18" s="1370"/>
      <c r="NJE18" s="1370"/>
      <c r="NJF18" s="1370"/>
      <c r="NJG18" s="1370"/>
      <c r="NJH18" s="1370"/>
      <c r="NJI18" s="1370"/>
      <c r="NJJ18" s="1370"/>
      <c r="NJK18" s="1370"/>
      <c r="NJL18" s="1370"/>
      <c r="NJM18" s="1370"/>
      <c r="NJN18" s="1370"/>
      <c r="NJO18" s="1370"/>
      <c r="NJP18" s="1370"/>
      <c r="NJQ18" s="1370"/>
      <c r="NJR18" s="1370"/>
      <c r="NJS18" s="1370"/>
      <c r="NJT18" s="1370"/>
      <c r="NJU18" s="1370"/>
      <c r="NJV18" s="1370"/>
      <c r="NJW18" s="1370"/>
      <c r="NJX18" s="1370"/>
      <c r="NJY18" s="1370"/>
      <c r="NJZ18" s="1370"/>
      <c r="NKA18" s="1370"/>
      <c r="NKB18" s="1370"/>
      <c r="NKC18" s="1370"/>
      <c r="NKD18" s="1370"/>
      <c r="NKE18" s="1370"/>
      <c r="NKF18" s="1370"/>
      <c r="NKG18" s="1370"/>
      <c r="NKH18" s="1370"/>
      <c r="NKI18" s="1370"/>
      <c r="NKJ18" s="1370"/>
      <c r="NKK18" s="1370"/>
      <c r="NKL18" s="1370"/>
      <c r="NKM18" s="1370"/>
      <c r="NKN18" s="1370"/>
      <c r="NKO18" s="1370"/>
      <c r="NKP18" s="1370"/>
      <c r="NKQ18" s="1370"/>
      <c r="NKR18" s="1370"/>
      <c r="NKS18" s="1370"/>
      <c r="NKT18" s="1370"/>
      <c r="NKU18" s="1370"/>
      <c r="NKV18" s="1370"/>
      <c r="NKW18" s="1370"/>
      <c r="NKX18" s="1370"/>
      <c r="NKY18" s="1370"/>
      <c r="NKZ18" s="1370"/>
      <c r="NLA18" s="1370"/>
      <c r="NLB18" s="1370"/>
      <c r="NLC18" s="1370"/>
      <c r="NLD18" s="1370"/>
      <c r="NLE18" s="1370"/>
      <c r="NLF18" s="1370"/>
      <c r="NLG18" s="1370"/>
      <c r="NLH18" s="1370"/>
      <c r="NLI18" s="1370"/>
      <c r="NLJ18" s="1370"/>
      <c r="NLK18" s="1370"/>
      <c r="NLL18" s="1370"/>
      <c r="NLM18" s="1370"/>
      <c r="NLN18" s="1370"/>
      <c r="NLO18" s="1370"/>
      <c r="NLP18" s="1370"/>
      <c r="NLQ18" s="1370"/>
      <c r="NLR18" s="1370"/>
      <c r="NLS18" s="1370"/>
      <c r="NLT18" s="1370"/>
      <c r="NLU18" s="1370"/>
      <c r="NLV18" s="1370"/>
      <c r="NLW18" s="1370"/>
      <c r="NLX18" s="1370"/>
      <c r="NLY18" s="1370"/>
      <c r="NLZ18" s="1370"/>
      <c r="NMA18" s="1370"/>
      <c r="NMB18" s="1370"/>
      <c r="NMC18" s="1370"/>
      <c r="NMD18" s="1370"/>
      <c r="NME18" s="1370"/>
      <c r="NMF18" s="1370"/>
      <c r="NMG18" s="1370"/>
      <c r="NMH18" s="1370"/>
      <c r="NMI18" s="1370"/>
      <c r="NMJ18" s="1370"/>
      <c r="NMK18" s="1370"/>
      <c r="NML18" s="1370"/>
      <c r="NMM18" s="1370"/>
      <c r="NMN18" s="1370"/>
      <c r="NMO18" s="1370"/>
      <c r="NMP18" s="1370"/>
      <c r="NMQ18" s="1370"/>
      <c r="NMR18" s="1370"/>
      <c r="NMS18" s="1370"/>
      <c r="NMT18" s="1370"/>
      <c r="NMU18" s="1370"/>
      <c r="NMV18" s="1370"/>
      <c r="NMW18" s="1370"/>
      <c r="NMX18" s="1370"/>
      <c r="NMY18" s="1370"/>
      <c r="NMZ18" s="1370"/>
      <c r="NNA18" s="1370"/>
      <c r="NNB18" s="1370"/>
      <c r="NNC18" s="1370"/>
      <c r="NND18" s="1370"/>
      <c r="NNE18" s="1370"/>
      <c r="NNF18" s="1370"/>
      <c r="NNG18" s="1370"/>
      <c r="NNH18" s="1370"/>
      <c r="NNI18" s="1370"/>
      <c r="NNJ18" s="1370"/>
      <c r="NNK18" s="1370"/>
      <c r="NNL18" s="1370"/>
      <c r="NNM18" s="1370"/>
      <c r="NNN18" s="1370"/>
      <c r="NNO18" s="1370"/>
      <c r="NNP18" s="1370"/>
      <c r="NNQ18" s="1370"/>
      <c r="NNR18" s="1370"/>
      <c r="NNS18" s="1370"/>
      <c r="NNT18" s="1370"/>
      <c r="NNU18" s="1370"/>
      <c r="NNV18" s="1370"/>
      <c r="NNW18" s="1370"/>
      <c r="NNX18" s="1370"/>
      <c r="NNY18" s="1370"/>
      <c r="NNZ18" s="1370"/>
      <c r="NOA18" s="1370"/>
      <c r="NOB18" s="1370"/>
      <c r="NOC18" s="1370"/>
      <c r="NOD18" s="1370"/>
      <c r="NOE18" s="1370"/>
      <c r="NOF18" s="1370"/>
      <c r="NOG18" s="1370"/>
      <c r="NOH18" s="1370"/>
      <c r="NOI18" s="1370"/>
      <c r="NOJ18" s="1370"/>
      <c r="NOK18" s="1370"/>
      <c r="NOL18" s="1370"/>
      <c r="NOM18" s="1370"/>
      <c r="NON18" s="1370"/>
      <c r="NOO18" s="1370"/>
      <c r="NOP18" s="1370"/>
      <c r="NOQ18" s="1370"/>
      <c r="NOR18" s="1370"/>
      <c r="NOS18" s="1370"/>
      <c r="NOT18" s="1370"/>
      <c r="NOU18" s="1370"/>
      <c r="NOV18" s="1370"/>
      <c r="NOW18" s="1370"/>
      <c r="NOX18" s="1370"/>
      <c r="NOY18" s="1370"/>
      <c r="NOZ18" s="1370"/>
      <c r="NPA18" s="1370"/>
      <c r="NPB18" s="1370"/>
      <c r="NPC18" s="1370"/>
      <c r="NPD18" s="1370"/>
      <c r="NPE18" s="1370"/>
      <c r="NPF18" s="1370"/>
      <c r="NPG18" s="1370"/>
      <c r="NPH18" s="1370"/>
      <c r="NPI18" s="1370"/>
      <c r="NPJ18" s="1370"/>
      <c r="NPK18" s="1370"/>
      <c r="NPL18" s="1370"/>
      <c r="NPM18" s="1370"/>
      <c r="NPN18" s="1370"/>
      <c r="NPO18" s="1370"/>
      <c r="NPP18" s="1370"/>
      <c r="NPQ18" s="1370"/>
      <c r="NPR18" s="1370"/>
      <c r="NPS18" s="1370"/>
      <c r="NPT18" s="1370"/>
      <c r="NPU18" s="1370"/>
      <c r="NPV18" s="1370"/>
      <c r="NPW18" s="1370"/>
      <c r="NPX18" s="1370"/>
      <c r="NPY18" s="1370"/>
      <c r="NPZ18" s="1370"/>
      <c r="NQA18" s="1370"/>
      <c r="NQB18" s="1370"/>
      <c r="NQC18" s="1370"/>
      <c r="NQD18" s="1370"/>
      <c r="NQE18" s="1370"/>
      <c r="NQF18" s="1370"/>
      <c r="NQG18" s="1370"/>
      <c r="NQH18" s="1370"/>
      <c r="NQI18" s="1370"/>
      <c r="NQJ18" s="1370"/>
      <c r="NQK18" s="1370"/>
      <c r="NQL18" s="1370"/>
      <c r="NQM18" s="1370"/>
      <c r="NQN18" s="1370"/>
      <c r="NQO18" s="1370"/>
      <c r="NQP18" s="1370"/>
      <c r="NQQ18" s="1370"/>
      <c r="NQR18" s="1370"/>
      <c r="NQS18" s="1370"/>
      <c r="NQT18" s="1370"/>
      <c r="NQU18" s="1370"/>
      <c r="NQV18" s="1370"/>
      <c r="NQW18" s="1370"/>
      <c r="NQX18" s="1370"/>
      <c r="NQY18" s="1370"/>
      <c r="NQZ18" s="1370"/>
      <c r="NRA18" s="1370"/>
      <c r="NRB18" s="1370"/>
      <c r="NRC18" s="1370"/>
      <c r="NRD18" s="1370"/>
      <c r="NRE18" s="1370"/>
      <c r="NRF18" s="1370"/>
      <c r="NRG18" s="1370"/>
      <c r="NRH18" s="1370"/>
      <c r="NRI18" s="1370"/>
      <c r="NRJ18" s="1370"/>
      <c r="NRK18" s="1370"/>
      <c r="NRL18" s="1370"/>
      <c r="NRM18" s="1370"/>
      <c r="NRN18" s="1370"/>
      <c r="NRO18" s="1370"/>
      <c r="NRP18" s="1370"/>
      <c r="NRQ18" s="1370"/>
      <c r="NRR18" s="1370"/>
      <c r="NRS18" s="1370"/>
      <c r="NRT18" s="1370"/>
      <c r="NRU18" s="1370"/>
      <c r="NRV18" s="1370"/>
      <c r="NRW18" s="1370"/>
      <c r="NRX18" s="1370"/>
      <c r="NRY18" s="1370"/>
      <c r="NRZ18" s="1370"/>
      <c r="NSA18" s="1370"/>
      <c r="NSB18" s="1370"/>
      <c r="NSC18" s="1370"/>
      <c r="NSD18" s="1370"/>
      <c r="NSE18" s="1370"/>
      <c r="NSF18" s="1370"/>
      <c r="NSG18" s="1370"/>
      <c r="NSH18" s="1370"/>
      <c r="NSI18" s="1370"/>
      <c r="NSJ18" s="1370"/>
      <c r="NSK18" s="1370"/>
      <c r="NSL18" s="1370"/>
      <c r="NSM18" s="1370"/>
      <c r="NSN18" s="1370"/>
      <c r="NSO18" s="1370"/>
      <c r="NSP18" s="1370"/>
      <c r="NSQ18" s="1370"/>
      <c r="NSR18" s="1370"/>
      <c r="NSS18" s="1370"/>
      <c r="NST18" s="1370"/>
      <c r="NSU18" s="1370"/>
      <c r="NSV18" s="1370"/>
      <c r="NSW18" s="1370"/>
      <c r="NSX18" s="1370"/>
      <c r="NSY18" s="1370"/>
      <c r="NSZ18" s="1370"/>
      <c r="NTA18" s="1370"/>
      <c r="NTB18" s="1370"/>
      <c r="NTC18" s="1370"/>
      <c r="NTD18" s="1370"/>
      <c r="NTE18" s="1370"/>
      <c r="NTF18" s="1370"/>
      <c r="NTG18" s="1370"/>
      <c r="NTH18" s="1370"/>
      <c r="NTI18" s="1370"/>
      <c r="NTJ18" s="1370"/>
      <c r="NTK18" s="1370"/>
      <c r="NTL18" s="1370"/>
      <c r="NTM18" s="1370"/>
      <c r="NTN18" s="1370"/>
      <c r="NTO18" s="1370"/>
      <c r="NTP18" s="1370"/>
      <c r="NTQ18" s="1370"/>
      <c r="NTR18" s="1370"/>
      <c r="NTS18" s="1370"/>
      <c r="NTT18" s="1370"/>
      <c r="NTU18" s="1370"/>
      <c r="NTV18" s="1370"/>
      <c r="NTW18" s="1370"/>
      <c r="NTX18" s="1370"/>
      <c r="NTY18" s="1370"/>
      <c r="NTZ18" s="1370"/>
      <c r="NUA18" s="1370"/>
      <c r="NUB18" s="1370"/>
      <c r="NUC18" s="1370"/>
      <c r="NUD18" s="1370"/>
      <c r="NUE18" s="1370"/>
      <c r="NUF18" s="1370"/>
      <c r="NUG18" s="1370"/>
      <c r="NUH18" s="1370"/>
      <c r="NUI18" s="1370"/>
      <c r="NUJ18" s="1370"/>
      <c r="NUK18" s="1370"/>
      <c r="NUL18" s="1370"/>
      <c r="NUM18" s="1370"/>
      <c r="NUN18" s="1370"/>
      <c r="NUO18" s="1370"/>
      <c r="NUP18" s="1370"/>
      <c r="NUQ18" s="1370"/>
      <c r="NUR18" s="1370"/>
      <c r="NUS18" s="1370"/>
      <c r="NUT18" s="1370"/>
      <c r="NUU18" s="1370"/>
      <c r="NUV18" s="1370"/>
      <c r="NUW18" s="1370"/>
      <c r="NUX18" s="1370"/>
      <c r="NUY18" s="1370"/>
      <c r="NUZ18" s="1370"/>
      <c r="NVA18" s="1370"/>
      <c r="NVB18" s="1370"/>
      <c r="NVC18" s="1370"/>
      <c r="NVD18" s="1370"/>
      <c r="NVE18" s="1370"/>
      <c r="NVF18" s="1370"/>
      <c r="NVG18" s="1370"/>
      <c r="NVH18" s="1370"/>
      <c r="NVI18" s="1370"/>
      <c r="NVJ18" s="1370"/>
      <c r="NVK18" s="1370"/>
      <c r="NVL18" s="1370"/>
      <c r="NVM18" s="1370"/>
      <c r="NVN18" s="1370"/>
      <c r="NVO18" s="1370"/>
      <c r="NVP18" s="1370"/>
      <c r="NVQ18" s="1370"/>
      <c r="NVR18" s="1370"/>
      <c r="NVS18" s="1370"/>
      <c r="NVT18" s="1370"/>
      <c r="NVU18" s="1370"/>
      <c r="NVV18" s="1370"/>
      <c r="NVW18" s="1370"/>
      <c r="NVX18" s="1370"/>
      <c r="NVY18" s="1370"/>
      <c r="NVZ18" s="1370"/>
      <c r="NWA18" s="1370"/>
      <c r="NWB18" s="1370"/>
      <c r="NWC18" s="1370"/>
      <c r="NWD18" s="1370"/>
      <c r="NWE18" s="1370"/>
      <c r="NWF18" s="1370"/>
      <c r="NWG18" s="1370"/>
      <c r="NWH18" s="1370"/>
      <c r="NWI18" s="1370"/>
      <c r="NWJ18" s="1370"/>
      <c r="NWK18" s="1370"/>
      <c r="NWL18" s="1370"/>
      <c r="NWM18" s="1370"/>
      <c r="NWN18" s="1370"/>
      <c r="NWO18" s="1370"/>
      <c r="NWP18" s="1370"/>
      <c r="NWQ18" s="1370"/>
      <c r="NWR18" s="1370"/>
      <c r="NWS18" s="1370"/>
      <c r="NWT18" s="1370"/>
      <c r="NWU18" s="1370"/>
      <c r="NWV18" s="1370"/>
      <c r="NWW18" s="1370"/>
      <c r="NWX18" s="1370"/>
      <c r="NWY18" s="1370"/>
      <c r="NWZ18" s="1370"/>
      <c r="NXA18" s="1370"/>
      <c r="NXB18" s="1370"/>
      <c r="NXC18" s="1370"/>
      <c r="NXD18" s="1370"/>
      <c r="NXE18" s="1370"/>
      <c r="NXF18" s="1370"/>
      <c r="NXG18" s="1370"/>
      <c r="NXH18" s="1370"/>
      <c r="NXI18" s="1370"/>
      <c r="NXJ18" s="1370"/>
      <c r="NXK18" s="1370"/>
      <c r="NXL18" s="1370"/>
      <c r="NXM18" s="1370"/>
      <c r="NXN18" s="1370"/>
      <c r="NXO18" s="1370"/>
      <c r="NXP18" s="1370"/>
      <c r="NXQ18" s="1370"/>
      <c r="NXR18" s="1370"/>
      <c r="NXS18" s="1370"/>
      <c r="NXT18" s="1370"/>
      <c r="NXU18" s="1370"/>
      <c r="NXV18" s="1370"/>
      <c r="NXW18" s="1370"/>
      <c r="NXX18" s="1370"/>
      <c r="NXY18" s="1370"/>
      <c r="NXZ18" s="1370"/>
      <c r="NYA18" s="1370"/>
      <c r="NYB18" s="1370"/>
      <c r="NYC18" s="1370"/>
      <c r="NYD18" s="1370"/>
      <c r="NYE18" s="1370"/>
      <c r="NYF18" s="1370"/>
      <c r="NYG18" s="1370"/>
      <c r="NYH18" s="1370"/>
      <c r="NYI18" s="1370"/>
      <c r="NYJ18" s="1370"/>
      <c r="NYK18" s="1370"/>
      <c r="NYL18" s="1370"/>
      <c r="NYM18" s="1370"/>
      <c r="NYN18" s="1370"/>
      <c r="NYO18" s="1370"/>
      <c r="NYP18" s="1370"/>
      <c r="NYQ18" s="1370"/>
      <c r="NYR18" s="1370"/>
      <c r="NYS18" s="1370"/>
      <c r="NYT18" s="1370"/>
      <c r="NYU18" s="1370"/>
      <c r="NYV18" s="1370"/>
      <c r="NYW18" s="1370"/>
      <c r="NYX18" s="1370"/>
      <c r="NYY18" s="1370"/>
      <c r="NYZ18" s="1370"/>
      <c r="NZA18" s="1370"/>
      <c r="NZB18" s="1370"/>
      <c r="NZC18" s="1370"/>
      <c r="NZD18" s="1370"/>
      <c r="NZE18" s="1370"/>
      <c r="NZF18" s="1370"/>
      <c r="NZG18" s="1370"/>
      <c r="NZH18" s="1370"/>
      <c r="NZI18" s="1370"/>
      <c r="NZJ18" s="1370"/>
      <c r="NZK18" s="1370"/>
      <c r="NZL18" s="1370"/>
      <c r="NZM18" s="1370"/>
      <c r="NZN18" s="1370"/>
      <c r="NZO18" s="1370"/>
      <c r="NZP18" s="1370"/>
      <c r="NZQ18" s="1370"/>
      <c r="NZR18" s="1370"/>
      <c r="NZS18" s="1370"/>
      <c r="NZT18" s="1370"/>
      <c r="NZU18" s="1370"/>
      <c r="NZV18" s="1370"/>
      <c r="NZW18" s="1370"/>
      <c r="NZX18" s="1370"/>
      <c r="NZY18" s="1370"/>
      <c r="NZZ18" s="1370"/>
      <c r="OAA18" s="1370"/>
      <c r="OAB18" s="1370"/>
      <c r="OAC18" s="1370"/>
      <c r="OAD18" s="1370"/>
      <c r="OAE18" s="1370"/>
      <c r="OAF18" s="1370"/>
      <c r="OAG18" s="1370"/>
      <c r="OAH18" s="1370"/>
      <c r="OAI18" s="1370"/>
      <c r="OAJ18" s="1370"/>
      <c r="OAK18" s="1370"/>
      <c r="OAL18" s="1370"/>
      <c r="OAM18" s="1370"/>
      <c r="OAN18" s="1370"/>
      <c r="OAO18" s="1370"/>
      <c r="OAP18" s="1370"/>
      <c r="OAQ18" s="1370"/>
      <c r="OAR18" s="1370"/>
      <c r="OAS18" s="1370"/>
      <c r="OAT18" s="1370"/>
      <c r="OAU18" s="1370"/>
      <c r="OAV18" s="1370"/>
      <c r="OAW18" s="1370"/>
      <c r="OAX18" s="1370"/>
      <c r="OAY18" s="1370"/>
      <c r="OAZ18" s="1370"/>
      <c r="OBA18" s="1370"/>
      <c r="OBB18" s="1370"/>
      <c r="OBC18" s="1370"/>
      <c r="OBD18" s="1370"/>
      <c r="OBE18" s="1370"/>
      <c r="OBF18" s="1370"/>
      <c r="OBG18" s="1370"/>
      <c r="OBH18" s="1370"/>
      <c r="OBI18" s="1370"/>
      <c r="OBJ18" s="1370"/>
      <c r="OBK18" s="1370"/>
      <c r="OBL18" s="1370"/>
      <c r="OBM18" s="1370"/>
      <c r="OBN18" s="1370"/>
      <c r="OBO18" s="1370"/>
      <c r="OBP18" s="1370"/>
      <c r="OBQ18" s="1370"/>
      <c r="OBR18" s="1370"/>
      <c r="OBS18" s="1370"/>
      <c r="OBT18" s="1370"/>
      <c r="OBU18" s="1370"/>
      <c r="OBV18" s="1370"/>
      <c r="OBW18" s="1370"/>
      <c r="OBX18" s="1370"/>
      <c r="OBY18" s="1370"/>
      <c r="OBZ18" s="1370"/>
      <c r="OCA18" s="1370"/>
      <c r="OCB18" s="1370"/>
      <c r="OCC18" s="1370"/>
      <c r="OCD18" s="1370"/>
      <c r="OCE18" s="1370"/>
      <c r="OCF18" s="1370"/>
      <c r="OCG18" s="1370"/>
      <c r="OCH18" s="1370"/>
      <c r="OCI18" s="1370"/>
      <c r="OCJ18" s="1370"/>
      <c r="OCK18" s="1370"/>
      <c r="OCL18" s="1370"/>
      <c r="OCM18" s="1370"/>
      <c r="OCN18" s="1370"/>
      <c r="OCO18" s="1370"/>
      <c r="OCP18" s="1370"/>
      <c r="OCQ18" s="1370"/>
      <c r="OCR18" s="1370"/>
      <c r="OCS18" s="1370"/>
      <c r="OCT18" s="1370"/>
      <c r="OCU18" s="1370"/>
      <c r="OCV18" s="1370"/>
      <c r="OCW18" s="1370"/>
      <c r="OCX18" s="1370"/>
      <c r="OCY18" s="1370"/>
      <c r="OCZ18" s="1370"/>
      <c r="ODA18" s="1370"/>
      <c r="ODB18" s="1370"/>
      <c r="ODC18" s="1370"/>
      <c r="ODD18" s="1370"/>
      <c r="ODE18" s="1370"/>
      <c r="ODF18" s="1370"/>
      <c r="ODG18" s="1370"/>
      <c r="ODH18" s="1370"/>
      <c r="ODI18" s="1370"/>
      <c r="ODJ18" s="1370"/>
      <c r="ODK18" s="1370"/>
      <c r="ODL18" s="1370"/>
      <c r="ODM18" s="1370"/>
      <c r="ODN18" s="1370"/>
      <c r="ODO18" s="1370"/>
      <c r="ODP18" s="1370"/>
      <c r="ODQ18" s="1370"/>
      <c r="ODR18" s="1370"/>
      <c r="ODS18" s="1370"/>
      <c r="ODT18" s="1370"/>
      <c r="ODU18" s="1370"/>
      <c r="ODV18" s="1370"/>
      <c r="ODW18" s="1370"/>
      <c r="ODX18" s="1370"/>
      <c r="ODY18" s="1370"/>
      <c r="ODZ18" s="1370"/>
      <c r="OEA18" s="1370"/>
      <c r="OEB18" s="1370"/>
      <c r="OEC18" s="1370"/>
      <c r="OED18" s="1370"/>
      <c r="OEE18" s="1370"/>
      <c r="OEF18" s="1370"/>
      <c r="OEG18" s="1370"/>
      <c r="OEH18" s="1370"/>
      <c r="OEI18" s="1370"/>
      <c r="OEJ18" s="1370"/>
      <c r="OEK18" s="1370"/>
      <c r="OEL18" s="1370"/>
      <c r="OEM18" s="1370"/>
      <c r="OEN18" s="1370"/>
      <c r="OEO18" s="1370"/>
      <c r="OEP18" s="1370"/>
      <c r="OEQ18" s="1370"/>
      <c r="OER18" s="1370"/>
      <c r="OES18" s="1370"/>
      <c r="OET18" s="1370"/>
      <c r="OEU18" s="1370"/>
      <c r="OEV18" s="1370"/>
      <c r="OEW18" s="1370"/>
      <c r="OEX18" s="1370"/>
      <c r="OEY18" s="1370"/>
      <c r="OEZ18" s="1370"/>
      <c r="OFA18" s="1370"/>
      <c r="OFB18" s="1370"/>
      <c r="OFC18" s="1370"/>
      <c r="OFD18" s="1370"/>
      <c r="OFE18" s="1370"/>
      <c r="OFF18" s="1370"/>
      <c r="OFG18" s="1370"/>
      <c r="OFH18" s="1370"/>
      <c r="OFI18" s="1370"/>
      <c r="OFJ18" s="1370"/>
      <c r="OFK18" s="1370"/>
      <c r="OFL18" s="1370"/>
      <c r="OFM18" s="1370"/>
      <c r="OFN18" s="1370"/>
      <c r="OFO18" s="1370"/>
      <c r="OFP18" s="1370"/>
      <c r="OFQ18" s="1370"/>
      <c r="OFR18" s="1370"/>
      <c r="OFS18" s="1370"/>
      <c r="OFT18" s="1370"/>
      <c r="OFU18" s="1370"/>
      <c r="OFV18" s="1370"/>
      <c r="OFW18" s="1370"/>
      <c r="OFX18" s="1370"/>
      <c r="OFY18" s="1370"/>
      <c r="OFZ18" s="1370"/>
      <c r="OGA18" s="1370"/>
      <c r="OGB18" s="1370"/>
      <c r="OGC18" s="1370"/>
      <c r="OGD18" s="1370"/>
      <c r="OGE18" s="1370"/>
      <c r="OGF18" s="1370"/>
      <c r="OGG18" s="1370"/>
      <c r="OGH18" s="1370"/>
      <c r="OGI18" s="1370"/>
      <c r="OGJ18" s="1370"/>
      <c r="OGK18" s="1370"/>
      <c r="OGL18" s="1370"/>
      <c r="OGM18" s="1370"/>
      <c r="OGN18" s="1370"/>
      <c r="OGO18" s="1370"/>
      <c r="OGP18" s="1370"/>
      <c r="OGQ18" s="1370"/>
      <c r="OGR18" s="1370"/>
      <c r="OGS18" s="1370"/>
      <c r="OGT18" s="1370"/>
      <c r="OGU18" s="1370"/>
      <c r="OGV18" s="1370"/>
      <c r="OGW18" s="1370"/>
      <c r="OGX18" s="1370"/>
      <c r="OGY18" s="1370"/>
      <c r="OGZ18" s="1370"/>
      <c r="OHA18" s="1370"/>
      <c r="OHB18" s="1370"/>
      <c r="OHC18" s="1370"/>
      <c r="OHD18" s="1370"/>
      <c r="OHE18" s="1370"/>
      <c r="OHF18" s="1370"/>
      <c r="OHG18" s="1370"/>
      <c r="OHH18" s="1370"/>
      <c r="OHI18" s="1370"/>
      <c r="OHJ18" s="1370"/>
      <c r="OHK18" s="1370"/>
      <c r="OHL18" s="1370"/>
      <c r="OHM18" s="1370"/>
      <c r="OHN18" s="1370"/>
      <c r="OHO18" s="1370"/>
      <c r="OHP18" s="1370"/>
      <c r="OHQ18" s="1370"/>
      <c r="OHR18" s="1370"/>
      <c r="OHS18" s="1370"/>
      <c r="OHT18" s="1370"/>
      <c r="OHU18" s="1370"/>
      <c r="OHV18" s="1370"/>
      <c r="OHW18" s="1370"/>
      <c r="OHX18" s="1370"/>
      <c r="OHY18" s="1370"/>
      <c r="OHZ18" s="1370"/>
      <c r="OIA18" s="1370"/>
      <c r="OIB18" s="1370"/>
      <c r="OIC18" s="1370"/>
      <c r="OID18" s="1370"/>
      <c r="OIE18" s="1370"/>
      <c r="OIF18" s="1370"/>
      <c r="OIG18" s="1370"/>
      <c r="OIH18" s="1370"/>
      <c r="OII18" s="1370"/>
      <c r="OIJ18" s="1370"/>
      <c r="OIK18" s="1370"/>
      <c r="OIL18" s="1370"/>
      <c r="OIM18" s="1370"/>
      <c r="OIN18" s="1370"/>
      <c r="OIO18" s="1370"/>
      <c r="OIP18" s="1370"/>
      <c r="OIQ18" s="1370"/>
      <c r="OIR18" s="1370"/>
      <c r="OIS18" s="1370"/>
      <c r="OIT18" s="1370"/>
      <c r="OIU18" s="1370"/>
      <c r="OIV18" s="1370"/>
      <c r="OIW18" s="1370"/>
      <c r="OIX18" s="1370"/>
      <c r="OIY18" s="1370"/>
      <c r="OIZ18" s="1370"/>
      <c r="OJA18" s="1370"/>
      <c r="OJB18" s="1370"/>
      <c r="OJC18" s="1370"/>
      <c r="OJD18" s="1370"/>
      <c r="OJE18" s="1370"/>
      <c r="OJF18" s="1370"/>
      <c r="OJG18" s="1370"/>
      <c r="OJH18" s="1370"/>
      <c r="OJI18" s="1370"/>
      <c r="OJJ18" s="1370"/>
      <c r="OJK18" s="1370"/>
      <c r="OJL18" s="1370"/>
      <c r="OJM18" s="1370"/>
      <c r="OJN18" s="1370"/>
      <c r="OJO18" s="1370"/>
      <c r="OJP18" s="1370"/>
      <c r="OJQ18" s="1370"/>
      <c r="OJR18" s="1370"/>
      <c r="OJS18" s="1370"/>
      <c r="OJT18" s="1370"/>
      <c r="OJU18" s="1370"/>
      <c r="OJV18" s="1370"/>
      <c r="OJW18" s="1370"/>
      <c r="OJX18" s="1370"/>
      <c r="OJY18" s="1370"/>
      <c r="OJZ18" s="1370"/>
      <c r="OKA18" s="1370"/>
      <c r="OKB18" s="1370"/>
      <c r="OKC18" s="1370"/>
      <c r="OKD18" s="1370"/>
      <c r="OKE18" s="1370"/>
      <c r="OKF18" s="1370"/>
      <c r="OKG18" s="1370"/>
      <c r="OKH18" s="1370"/>
      <c r="OKI18" s="1370"/>
      <c r="OKJ18" s="1370"/>
      <c r="OKK18" s="1370"/>
      <c r="OKL18" s="1370"/>
      <c r="OKM18" s="1370"/>
      <c r="OKN18" s="1370"/>
      <c r="OKO18" s="1370"/>
      <c r="OKP18" s="1370"/>
      <c r="OKQ18" s="1370"/>
      <c r="OKR18" s="1370"/>
      <c r="OKS18" s="1370"/>
      <c r="OKT18" s="1370"/>
      <c r="OKU18" s="1370"/>
      <c r="OKV18" s="1370"/>
      <c r="OKW18" s="1370"/>
      <c r="OKX18" s="1370"/>
      <c r="OKY18" s="1370"/>
      <c r="OKZ18" s="1370"/>
      <c r="OLA18" s="1370"/>
      <c r="OLB18" s="1370"/>
      <c r="OLC18" s="1370"/>
      <c r="OLD18" s="1370"/>
      <c r="OLE18" s="1370"/>
      <c r="OLF18" s="1370"/>
      <c r="OLG18" s="1370"/>
      <c r="OLH18" s="1370"/>
      <c r="OLI18" s="1370"/>
      <c r="OLJ18" s="1370"/>
      <c r="OLK18" s="1370"/>
      <c r="OLL18" s="1370"/>
      <c r="OLM18" s="1370"/>
      <c r="OLN18" s="1370"/>
      <c r="OLO18" s="1370"/>
      <c r="OLP18" s="1370"/>
      <c r="OLQ18" s="1370"/>
      <c r="OLR18" s="1370"/>
      <c r="OLS18" s="1370"/>
      <c r="OLT18" s="1370"/>
      <c r="OLU18" s="1370"/>
      <c r="OLV18" s="1370"/>
      <c r="OLW18" s="1370"/>
      <c r="OLX18" s="1370"/>
      <c r="OLY18" s="1370"/>
      <c r="OLZ18" s="1370"/>
      <c r="OMA18" s="1370"/>
      <c r="OMB18" s="1370"/>
      <c r="OMC18" s="1370"/>
      <c r="OMD18" s="1370"/>
      <c r="OME18" s="1370"/>
      <c r="OMF18" s="1370"/>
      <c r="OMG18" s="1370"/>
      <c r="OMH18" s="1370"/>
      <c r="OMI18" s="1370"/>
      <c r="OMJ18" s="1370"/>
      <c r="OMK18" s="1370"/>
      <c r="OML18" s="1370"/>
      <c r="OMM18" s="1370"/>
      <c r="OMN18" s="1370"/>
      <c r="OMO18" s="1370"/>
      <c r="OMP18" s="1370"/>
      <c r="OMQ18" s="1370"/>
      <c r="OMR18" s="1370"/>
      <c r="OMS18" s="1370"/>
      <c r="OMT18" s="1370"/>
      <c r="OMU18" s="1370"/>
      <c r="OMV18" s="1370"/>
      <c r="OMW18" s="1370"/>
      <c r="OMX18" s="1370"/>
      <c r="OMY18" s="1370"/>
      <c r="OMZ18" s="1370"/>
      <c r="ONA18" s="1370"/>
      <c r="ONB18" s="1370"/>
      <c r="ONC18" s="1370"/>
      <c r="OND18" s="1370"/>
      <c r="ONE18" s="1370"/>
      <c r="ONF18" s="1370"/>
      <c r="ONG18" s="1370"/>
      <c r="ONH18" s="1370"/>
      <c r="ONI18" s="1370"/>
      <c r="ONJ18" s="1370"/>
      <c r="ONK18" s="1370"/>
      <c r="ONL18" s="1370"/>
      <c r="ONM18" s="1370"/>
      <c r="ONN18" s="1370"/>
      <c r="ONO18" s="1370"/>
      <c r="ONP18" s="1370"/>
      <c r="ONQ18" s="1370"/>
      <c r="ONR18" s="1370"/>
      <c r="ONS18" s="1370"/>
      <c r="ONT18" s="1370"/>
      <c r="ONU18" s="1370"/>
      <c r="ONV18" s="1370"/>
      <c r="ONW18" s="1370"/>
      <c r="ONX18" s="1370"/>
      <c r="ONY18" s="1370"/>
      <c r="ONZ18" s="1370"/>
      <c r="OOA18" s="1370"/>
      <c r="OOB18" s="1370"/>
      <c r="OOC18" s="1370"/>
      <c r="OOD18" s="1370"/>
      <c r="OOE18" s="1370"/>
      <c r="OOF18" s="1370"/>
      <c r="OOG18" s="1370"/>
      <c r="OOH18" s="1370"/>
      <c r="OOI18" s="1370"/>
      <c r="OOJ18" s="1370"/>
      <c r="OOK18" s="1370"/>
      <c r="OOL18" s="1370"/>
      <c r="OOM18" s="1370"/>
      <c r="OON18" s="1370"/>
      <c r="OOO18" s="1370"/>
      <c r="OOP18" s="1370"/>
      <c r="OOQ18" s="1370"/>
      <c r="OOR18" s="1370"/>
      <c r="OOS18" s="1370"/>
      <c r="OOT18" s="1370"/>
      <c r="OOU18" s="1370"/>
      <c r="OOV18" s="1370"/>
      <c r="OOW18" s="1370"/>
      <c r="OOX18" s="1370"/>
      <c r="OOY18" s="1370"/>
      <c r="OOZ18" s="1370"/>
      <c r="OPA18" s="1370"/>
      <c r="OPB18" s="1370"/>
      <c r="OPC18" s="1370"/>
      <c r="OPD18" s="1370"/>
      <c r="OPE18" s="1370"/>
      <c r="OPF18" s="1370"/>
      <c r="OPG18" s="1370"/>
      <c r="OPH18" s="1370"/>
      <c r="OPI18" s="1370"/>
      <c r="OPJ18" s="1370"/>
      <c r="OPK18" s="1370"/>
      <c r="OPL18" s="1370"/>
      <c r="OPM18" s="1370"/>
      <c r="OPN18" s="1370"/>
      <c r="OPO18" s="1370"/>
      <c r="OPP18" s="1370"/>
      <c r="OPQ18" s="1370"/>
      <c r="OPR18" s="1370"/>
      <c r="OPS18" s="1370"/>
      <c r="OPT18" s="1370"/>
      <c r="OPU18" s="1370"/>
      <c r="OPV18" s="1370"/>
      <c r="OPW18" s="1370"/>
      <c r="OPX18" s="1370"/>
      <c r="OPY18" s="1370"/>
      <c r="OPZ18" s="1370"/>
      <c r="OQA18" s="1370"/>
      <c r="OQB18" s="1370"/>
      <c r="OQC18" s="1370"/>
      <c r="OQD18" s="1370"/>
      <c r="OQE18" s="1370"/>
      <c r="OQF18" s="1370"/>
      <c r="OQG18" s="1370"/>
      <c r="OQH18" s="1370"/>
      <c r="OQI18" s="1370"/>
      <c r="OQJ18" s="1370"/>
      <c r="OQK18" s="1370"/>
      <c r="OQL18" s="1370"/>
      <c r="OQM18" s="1370"/>
      <c r="OQN18" s="1370"/>
      <c r="OQO18" s="1370"/>
      <c r="OQP18" s="1370"/>
      <c r="OQQ18" s="1370"/>
      <c r="OQR18" s="1370"/>
      <c r="OQS18" s="1370"/>
      <c r="OQT18" s="1370"/>
      <c r="OQU18" s="1370"/>
      <c r="OQV18" s="1370"/>
      <c r="OQW18" s="1370"/>
      <c r="OQX18" s="1370"/>
      <c r="OQY18" s="1370"/>
      <c r="OQZ18" s="1370"/>
      <c r="ORA18" s="1370"/>
      <c r="ORB18" s="1370"/>
      <c r="ORC18" s="1370"/>
      <c r="ORD18" s="1370"/>
      <c r="ORE18" s="1370"/>
      <c r="ORF18" s="1370"/>
      <c r="ORG18" s="1370"/>
      <c r="ORH18" s="1370"/>
      <c r="ORI18" s="1370"/>
      <c r="ORJ18" s="1370"/>
      <c r="ORK18" s="1370"/>
      <c r="ORL18" s="1370"/>
      <c r="ORM18" s="1370"/>
      <c r="ORN18" s="1370"/>
      <c r="ORO18" s="1370"/>
      <c r="ORP18" s="1370"/>
      <c r="ORQ18" s="1370"/>
      <c r="ORR18" s="1370"/>
      <c r="ORS18" s="1370"/>
      <c r="ORT18" s="1370"/>
      <c r="ORU18" s="1370"/>
      <c r="ORV18" s="1370"/>
      <c r="ORW18" s="1370"/>
      <c r="ORX18" s="1370"/>
      <c r="ORY18" s="1370"/>
      <c r="ORZ18" s="1370"/>
      <c r="OSA18" s="1370"/>
      <c r="OSB18" s="1370"/>
      <c r="OSC18" s="1370"/>
      <c r="OSD18" s="1370"/>
      <c r="OSE18" s="1370"/>
      <c r="OSF18" s="1370"/>
      <c r="OSG18" s="1370"/>
      <c r="OSH18" s="1370"/>
      <c r="OSI18" s="1370"/>
      <c r="OSJ18" s="1370"/>
      <c r="OSK18" s="1370"/>
      <c r="OSL18" s="1370"/>
      <c r="OSM18" s="1370"/>
      <c r="OSN18" s="1370"/>
      <c r="OSO18" s="1370"/>
      <c r="OSP18" s="1370"/>
      <c r="OSQ18" s="1370"/>
      <c r="OSR18" s="1370"/>
      <c r="OSS18" s="1370"/>
      <c r="OST18" s="1370"/>
      <c r="OSU18" s="1370"/>
      <c r="OSV18" s="1370"/>
      <c r="OSW18" s="1370"/>
      <c r="OSX18" s="1370"/>
      <c r="OSY18" s="1370"/>
      <c r="OSZ18" s="1370"/>
      <c r="OTA18" s="1370"/>
      <c r="OTB18" s="1370"/>
      <c r="OTC18" s="1370"/>
      <c r="OTD18" s="1370"/>
      <c r="OTE18" s="1370"/>
      <c r="OTF18" s="1370"/>
      <c r="OTG18" s="1370"/>
      <c r="OTH18" s="1370"/>
      <c r="OTI18" s="1370"/>
      <c r="OTJ18" s="1370"/>
      <c r="OTK18" s="1370"/>
      <c r="OTL18" s="1370"/>
      <c r="OTM18" s="1370"/>
      <c r="OTN18" s="1370"/>
      <c r="OTO18" s="1370"/>
      <c r="OTP18" s="1370"/>
      <c r="OTQ18" s="1370"/>
      <c r="OTR18" s="1370"/>
      <c r="OTS18" s="1370"/>
      <c r="OTT18" s="1370"/>
      <c r="OTU18" s="1370"/>
      <c r="OTV18" s="1370"/>
      <c r="OTW18" s="1370"/>
      <c r="OTX18" s="1370"/>
      <c r="OTY18" s="1370"/>
      <c r="OTZ18" s="1370"/>
      <c r="OUA18" s="1370"/>
      <c r="OUB18" s="1370"/>
      <c r="OUC18" s="1370"/>
      <c r="OUD18" s="1370"/>
      <c r="OUE18" s="1370"/>
      <c r="OUF18" s="1370"/>
      <c r="OUG18" s="1370"/>
      <c r="OUH18" s="1370"/>
      <c r="OUI18" s="1370"/>
      <c r="OUJ18" s="1370"/>
      <c r="OUK18" s="1370"/>
      <c r="OUL18" s="1370"/>
      <c r="OUM18" s="1370"/>
      <c r="OUN18" s="1370"/>
      <c r="OUO18" s="1370"/>
      <c r="OUP18" s="1370"/>
      <c r="OUQ18" s="1370"/>
      <c r="OUR18" s="1370"/>
      <c r="OUS18" s="1370"/>
      <c r="OUT18" s="1370"/>
      <c r="OUU18" s="1370"/>
      <c r="OUV18" s="1370"/>
      <c r="OUW18" s="1370"/>
      <c r="OUX18" s="1370"/>
      <c r="OUY18" s="1370"/>
      <c r="OUZ18" s="1370"/>
      <c r="OVA18" s="1370"/>
      <c r="OVB18" s="1370"/>
      <c r="OVC18" s="1370"/>
      <c r="OVD18" s="1370"/>
      <c r="OVE18" s="1370"/>
      <c r="OVF18" s="1370"/>
      <c r="OVG18" s="1370"/>
      <c r="OVH18" s="1370"/>
      <c r="OVI18" s="1370"/>
      <c r="OVJ18" s="1370"/>
      <c r="OVK18" s="1370"/>
      <c r="OVL18" s="1370"/>
      <c r="OVM18" s="1370"/>
      <c r="OVN18" s="1370"/>
      <c r="OVO18" s="1370"/>
      <c r="OVP18" s="1370"/>
      <c r="OVQ18" s="1370"/>
      <c r="OVR18" s="1370"/>
      <c r="OVS18" s="1370"/>
      <c r="OVT18" s="1370"/>
      <c r="OVU18" s="1370"/>
      <c r="OVV18" s="1370"/>
      <c r="OVW18" s="1370"/>
      <c r="OVX18" s="1370"/>
      <c r="OVY18" s="1370"/>
      <c r="OVZ18" s="1370"/>
      <c r="OWA18" s="1370"/>
      <c r="OWB18" s="1370"/>
      <c r="OWC18" s="1370"/>
      <c r="OWD18" s="1370"/>
      <c r="OWE18" s="1370"/>
      <c r="OWF18" s="1370"/>
      <c r="OWG18" s="1370"/>
      <c r="OWH18" s="1370"/>
      <c r="OWI18" s="1370"/>
      <c r="OWJ18" s="1370"/>
      <c r="OWK18" s="1370"/>
      <c r="OWL18" s="1370"/>
      <c r="OWM18" s="1370"/>
      <c r="OWN18" s="1370"/>
      <c r="OWO18" s="1370"/>
      <c r="OWP18" s="1370"/>
      <c r="OWQ18" s="1370"/>
      <c r="OWR18" s="1370"/>
      <c r="OWS18" s="1370"/>
      <c r="OWT18" s="1370"/>
      <c r="OWU18" s="1370"/>
      <c r="OWV18" s="1370"/>
      <c r="OWW18" s="1370"/>
      <c r="OWX18" s="1370"/>
      <c r="OWY18" s="1370"/>
      <c r="OWZ18" s="1370"/>
      <c r="OXA18" s="1370"/>
      <c r="OXB18" s="1370"/>
      <c r="OXC18" s="1370"/>
      <c r="OXD18" s="1370"/>
      <c r="OXE18" s="1370"/>
      <c r="OXF18" s="1370"/>
      <c r="OXG18" s="1370"/>
      <c r="OXH18" s="1370"/>
      <c r="OXI18" s="1370"/>
      <c r="OXJ18" s="1370"/>
      <c r="OXK18" s="1370"/>
      <c r="OXL18" s="1370"/>
      <c r="OXM18" s="1370"/>
      <c r="OXN18" s="1370"/>
      <c r="OXO18" s="1370"/>
      <c r="OXP18" s="1370"/>
      <c r="OXQ18" s="1370"/>
      <c r="OXR18" s="1370"/>
      <c r="OXS18" s="1370"/>
      <c r="OXT18" s="1370"/>
      <c r="OXU18" s="1370"/>
      <c r="OXV18" s="1370"/>
      <c r="OXW18" s="1370"/>
      <c r="OXX18" s="1370"/>
      <c r="OXY18" s="1370"/>
      <c r="OXZ18" s="1370"/>
      <c r="OYA18" s="1370"/>
      <c r="OYB18" s="1370"/>
      <c r="OYC18" s="1370"/>
      <c r="OYD18" s="1370"/>
      <c r="OYE18" s="1370"/>
      <c r="OYF18" s="1370"/>
      <c r="OYG18" s="1370"/>
      <c r="OYH18" s="1370"/>
      <c r="OYI18" s="1370"/>
      <c r="OYJ18" s="1370"/>
      <c r="OYK18" s="1370"/>
      <c r="OYL18" s="1370"/>
      <c r="OYM18" s="1370"/>
      <c r="OYN18" s="1370"/>
      <c r="OYO18" s="1370"/>
      <c r="OYP18" s="1370"/>
      <c r="OYQ18" s="1370"/>
      <c r="OYR18" s="1370"/>
      <c r="OYS18" s="1370"/>
      <c r="OYT18" s="1370"/>
      <c r="OYU18" s="1370"/>
      <c r="OYV18" s="1370"/>
      <c r="OYW18" s="1370"/>
      <c r="OYX18" s="1370"/>
      <c r="OYY18" s="1370"/>
      <c r="OYZ18" s="1370"/>
      <c r="OZA18" s="1370"/>
      <c r="OZB18" s="1370"/>
      <c r="OZC18" s="1370"/>
      <c r="OZD18" s="1370"/>
      <c r="OZE18" s="1370"/>
      <c r="OZF18" s="1370"/>
      <c r="OZG18" s="1370"/>
      <c r="OZH18" s="1370"/>
      <c r="OZI18" s="1370"/>
      <c r="OZJ18" s="1370"/>
      <c r="OZK18" s="1370"/>
      <c r="OZL18" s="1370"/>
      <c r="OZM18" s="1370"/>
      <c r="OZN18" s="1370"/>
      <c r="OZO18" s="1370"/>
      <c r="OZP18" s="1370"/>
      <c r="OZQ18" s="1370"/>
      <c r="OZR18" s="1370"/>
      <c r="OZS18" s="1370"/>
      <c r="OZT18" s="1370"/>
      <c r="OZU18" s="1370"/>
      <c r="OZV18" s="1370"/>
      <c r="OZW18" s="1370"/>
      <c r="OZX18" s="1370"/>
      <c r="OZY18" s="1370"/>
      <c r="OZZ18" s="1370"/>
      <c r="PAA18" s="1370"/>
      <c r="PAB18" s="1370"/>
      <c r="PAC18" s="1370"/>
      <c r="PAD18" s="1370"/>
      <c r="PAE18" s="1370"/>
      <c r="PAF18" s="1370"/>
      <c r="PAG18" s="1370"/>
      <c r="PAH18" s="1370"/>
      <c r="PAI18" s="1370"/>
      <c r="PAJ18" s="1370"/>
      <c r="PAK18" s="1370"/>
      <c r="PAL18" s="1370"/>
      <c r="PAM18" s="1370"/>
      <c r="PAN18" s="1370"/>
      <c r="PAO18" s="1370"/>
      <c r="PAP18" s="1370"/>
      <c r="PAQ18" s="1370"/>
      <c r="PAR18" s="1370"/>
      <c r="PAS18" s="1370"/>
      <c r="PAT18" s="1370"/>
      <c r="PAU18" s="1370"/>
      <c r="PAV18" s="1370"/>
      <c r="PAW18" s="1370"/>
      <c r="PAX18" s="1370"/>
      <c r="PAY18" s="1370"/>
      <c r="PAZ18" s="1370"/>
      <c r="PBA18" s="1370"/>
      <c r="PBB18" s="1370"/>
      <c r="PBC18" s="1370"/>
      <c r="PBD18" s="1370"/>
      <c r="PBE18" s="1370"/>
      <c r="PBF18" s="1370"/>
      <c r="PBG18" s="1370"/>
      <c r="PBH18" s="1370"/>
      <c r="PBI18" s="1370"/>
      <c r="PBJ18" s="1370"/>
      <c r="PBK18" s="1370"/>
      <c r="PBL18" s="1370"/>
      <c r="PBM18" s="1370"/>
      <c r="PBN18" s="1370"/>
      <c r="PBO18" s="1370"/>
      <c r="PBP18" s="1370"/>
      <c r="PBQ18" s="1370"/>
      <c r="PBR18" s="1370"/>
      <c r="PBS18" s="1370"/>
      <c r="PBT18" s="1370"/>
      <c r="PBU18" s="1370"/>
      <c r="PBV18" s="1370"/>
      <c r="PBW18" s="1370"/>
      <c r="PBX18" s="1370"/>
      <c r="PBY18" s="1370"/>
      <c r="PBZ18" s="1370"/>
      <c r="PCA18" s="1370"/>
      <c r="PCB18" s="1370"/>
      <c r="PCC18" s="1370"/>
      <c r="PCD18" s="1370"/>
      <c r="PCE18" s="1370"/>
      <c r="PCF18" s="1370"/>
      <c r="PCG18" s="1370"/>
      <c r="PCH18" s="1370"/>
      <c r="PCI18" s="1370"/>
      <c r="PCJ18" s="1370"/>
      <c r="PCK18" s="1370"/>
      <c r="PCL18" s="1370"/>
      <c r="PCM18" s="1370"/>
      <c r="PCN18" s="1370"/>
      <c r="PCO18" s="1370"/>
      <c r="PCP18" s="1370"/>
      <c r="PCQ18" s="1370"/>
      <c r="PCR18" s="1370"/>
      <c r="PCS18" s="1370"/>
      <c r="PCT18" s="1370"/>
      <c r="PCU18" s="1370"/>
      <c r="PCV18" s="1370"/>
      <c r="PCW18" s="1370"/>
      <c r="PCX18" s="1370"/>
      <c r="PCY18" s="1370"/>
      <c r="PCZ18" s="1370"/>
      <c r="PDA18" s="1370"/>
      <c r="PDB18" s="1370"/>
      <c r="PDC18" s="1370"/>
      <c r="PDD18" s="1370"/>
      <c r="PDE18" s="1370"/>
      <c r="PDF18" s="1370"/>
      <c r="PDG18" s="1370"/>
      <c r="PDH18" s="1370"/>
      <c r="PDI18" s="1370"/>
      <c r="PDJ18" s="1370"/>
      <c r="PDK18" s="1370"/>
      <c r="PDL18" s="1370"/>
      <c r="PDM18" s="1370"/>
      <c r="PDN18" s="1370"/>
      <c r="PDO18" s="1370"/>
      <c r="PDP18" s="1370"/>
      <c r="PDQ18" s="1370"/>
      <c r="PDR18" s="1370"/>
      <c r="PDS18" s="1370"/>
      <c r="PDT18" s="1370"/>
      <c r="PDU18" s="1370"/>
      <c r="PDV18" s="1370"/>
      <c r="PDW18" s="1370"/>
      <c r="PDX18" s="1370"/>
      <c r="PDY18" s="1370"/>
      <c r="PDZ18" s="1370"/>
      <c r="PEA18" s="1370"/>
      <c r="PEB18" s="1370"/>
      <c r="PEC18" s="1370"/>
      <c r="PED18" s="1370"/>
      <c r="PEE18" s="1370"/>
      <c r="PEF18" s="1370"/>
      <c r="PEG18" s="1370"/>
      <c r="PEH18" s="1370"/>
      <c r="PEI18" s="1370"/>
      <c r="PEJ18" s="1370"/>
      <c r="PEK18" s="1370"/>
      <c r="PEL18" s="1370"/>
      <c r="PEM18" s="1370"/>
      <c r="PEN18" s="1370"/>
      <c r="PEO18" s="1370"/>
      <c r="PEP18" s="1370"/>
      <c r="PEQ18" s="1370"/>
      <c r="PER18" s="1370"/>
      <c r="PES18" s="1370"/>
      <c r="PET18" s="1370"/>
      <c r="PEU18" s="1370"/>
      <c r="PEV18" s="1370"/>
      <c r="PEW18" s="1370"/>
      <c r="PEX18" s="1370"/>
      <c r="PEY18" s="1370"/>
      <c r="PEZ18" s="1370"/>
      <c r="PFA18" s="1370"/>
      <c r="PFB18" s="1370"/>
      <c r="PFC18" s="1370"/>
      <c r="PFD18" s="1370"/>
      <c r="PFE18" s="1370"/>
      <c r="PFF18" s="1370"/>
      <c r="PFG18" s="1370"/>
      <c r="PFH18" s="1370"/>
      <c r="PFI18" s="1370"/>
      <c r="PFJ18" s="1370"/>
      <c r="PFK18" s="1370"/>
      <c r="PFL18" s="1370"/>
      <c r="PFM18" s="1370"/>
      <c r="PFN18" s="1370"/>
      <c r="PFO18" s="1370"/>
      <c r="PFP18" s="1370"/>
      <c r="PFQ18" s="1370"/>
      <c r="PFR18" s="1370"/>
      <c r="PFS18" s="1370"/>
      <c r="PFT18" s="1370"/>
      <c r="PFU18" s="1370"/>
      <c r="PFV18" s="1370"/>
      <c r="PFW18" s="1370"/>
      <c r="PFX18" s="1370"/>
      <c r="PFY18" s="1370"/>
      <c r="PFZ18" s="1370"/>
      <c r="PGA18" s="1370"/>
      <c r="PGB18" s="1370"/>
      <c r="PGC18" s="1370"/>
      <c r="PGD18" s="1370"/>
      <c r="PGE18" s="1370"/>
      <c r="PGF18" s="1370"/>
      <c r="PGG18" s="1370"/>
      <c r="PGH18" s="1370"/>
      <c r="PGI18" s="1370"/>
      <c r="PGJ18" s="1370"/>
      <c r="PGK18" s="1370"/>
      <c r="PGL18" s="1370"/>
      <c r="PGM18" s="1370"/>
      <c r="PGN18" s="1370"/>
      <c r="PGO18" s="1370"/>
      <c r="PGP18" s="1370"/>
      <c r="PGQ18" s="1370"/>
      <c r="PGR18" s="1370"/>
      <c r="PGS18" s="1370"/>
      <c r="PGT18" s="1370"/>
      <c r="PGU18" s="1370"/>
      <c r="PGV18" s="1370"/>
      <c r="PGW18" s="1370"/>
      <c r="PGX18" s="1370"/>
      <c r="PGY18" s="1370"/>
      <c r="PGZ18" s="1370"/>
      <c r="PHA18" s="1370"/>
      <c r="PHB18" s="1370"/>
      <c r="PHC18" s="1370"/>
      <c r="PHD18" s="1370"/>
      <c r="PHE18" s="1370"/>
      <c r="PHF18" s="1370"/>
      <c r="PHG18" s="1370"/>
      <c r="PHH18" s="1370"/>
      <c r="PHI18" s="1370"/>
      <c r="PHJ18" s="1370"/>
      <c r="PHK18" s="1370"/>
      <c r="PHL18" s="1370"/>
      <c r="PHM18" s="1370"/>
      <c r="PHN18" s="1370"/>
      <c r="PHO18" s="1370"/>
      <c r="PHP18" s="1370"/>
      <c r="PHQ18" s="1370"/>
      <c r="PHR18" s="1370"/>
      <c r="PHS18" s="1370"/>
      <c r="PHT18" s="1370"/>
      <c r="PHU18" s="1370"/>
      <c r="PHV18" s="1370"/>
      <c r="PHW18" s="1370"/>
      <c r="PHX18" s="1370"/>
      <c r="PHY18" s="1370"/>
      <c r="PHZ18" s="1370"/>
      <c r="PIA18" s="1370"/>
      <c r="PIB18" s="1370"/>
      <c r="PIC18" s="1370"/>
      <c r="PID18" s="1370"/>
      <c r="PIE18" s="1370"/>
      <c r="PIF18" s="1370"/>
      <c r="PIG18" s="1370"/>
      <c r="PIH18" s="1370"/>
      <c r="PII18" s="1370"/>
      <c r="PIJ18" s="1370"/>
      <c r="PIK18" s="1370"/>
      <c r="PIL18" s="1370"/>
      <c r="PIM18" s="1370"/>
      <c r="PIN18" s="1370"/>
      <c r="PIO18" s="1370"/>
      <c r="PIP18" s="1370"/>
      <c r="PIQ18" s="1370"/>
      <c r="PIR18" s="1370"/>
      <c r="PIS18" s="1370"/>
      <c r="PIT18" s="1370"/>
      <c r="PIU18" s="1370"/>
      <c r="PIV18" s="1370"/>
      <c r="PIW18" s="1370"/>
      <c r="PIX18" s="1370"/>
      <c r="PIY18" s="1370"/>
      <c r="PIZ18" s="1370"/>
      <c r="PJA18" s="1370"/>
      <c r="PJB18" s="1370"/>
      <c r="PJC18" s="1370"/>
      <c r="PJD18" s="1370"/>
      <c r="PJE18" s="1370"/>
      <c r="PJF18" s="1370"/>
      <c r="PJG18" s="1370"/>
      <c r="PJH18" s="1370"/>
      <c r="PJI18" s="1370"/>
      <c r="PJJ18" s="1370"/>
      <c r="PJK18" s="1370"/>
      <c r="PJL18" s="1370"/>
      <c r="PJM18" s="1370"/>
      <c r="PJN18" s="1370"/>
      <c r="PJO18" s="1370"/>
      <c r="PJP18" s="1370"/>
      <c r="PJQ18" s="1370"/>
      <c r="PJR18" s="1370"/>
      <c r="PJS18" s="1370"/>
      <c r="PJT18" s="1370"/>
      <c r="PJU18" s="1370"/>
      <c r="PJV18" s="1370"/>
      <c r="PJW18" s="1370"/>
      <c r="PJX18" s="1370"/>
      <c r="PJY18" s="1370"/>
      <c r="PJZ18" s="1370"/>
      <c r="PKA18" s="1370"/>
      <c r="PKB18" s="1370"/>
      <c r="PKC18" s="1370"/>
      <c r="PKD18" s="1370"/>
      <c r="PKE18" s="1370"/>
      <c r="PKF18" s="1370"/>
      <c r="PKG18" s="1370"/>
      <c r="PKH18" s="1370"/>
      <c r="PKI18" s="1370"/>
      <c r="PKJ18" s="1370"/>
      <c r="PKK18" s="1370"/>
      <c r="PKL18" s="1370"/>
      <c r="PKM18" s="1370"/>
      <c r="PKN18" s="1370"/>
      <c r="PKO18" s="1370"/>
      <c r="PKP18" s="1370"/>
      <c r="PKQ18" s="1370"/>
      <c r="PKR18" s="1370"/>
      <c r="PKS18" s="1370"/>
      <c r="PKT18" s="1370"/>
      <c r="PKU18" s="1370"/>
      <c r="PKV18" s="1370"/>
      <c r="PKW18" s="1370"/>
      <c r="PKX18" s="1370"/>
      <c r="PKY18" s="1370"/>
      <c r="PKZ18" s="1370"/>
      <c r="PLA18" s="1370"/>
      <c r="PLB18" s="1370"/>
      <c r="PLC18" s="1370"/>
      <c r="PLD18" s="1370"/>
      <c r="PLE18" s="1370"/>
      <c r="PLF18" s="1370"/>
      <c r="PLG18" s="1370"/>
      <c r="PLH18" s="1370"/>
      <c r="PLI18" s="1370"/>
      <c r="PLJ18" s="1370"/>
      <c r="PLK18" s="1370"/>
      <c r="PLL18" s="1370"/>
      <c r="PLM18" s="1370"/>
      <c r="PLN18" s="1370"/>
      <c r="PLO18" s="1370"/>
      <c r="PLP18" s="1370"/>
      <c r="PLQ18" s="1370"/>
      <c r="PLR18" s="1370"/>
      <c r="PLS18" s="1370"/>
      <c r="PLT18" s="1370"/>
      <c r="PLU18" s="1370"/>
      <c r="PLV18" s="1370"/>
      <c r="PLW18" s="1370"/>
      <c r="PLX18" s="1370"/>
      <c r="PLY18" s="1370"/>
      <c r="PLZ18" s="1370"/>
      <c r="PMA18" s="1370"/>
      <c r="PMB18" s="1370"/>
      <c r="PMC18" s="1370"/>
      <c r="PMD18" s="1370"/>
      <c r="PME18" s="1370"/>
      <c r="PMF18" s="1370"/>
      <c r="PMG18" s="1370"/>
      <c r="PMH18" s="1370"/>
      <c r="PMI18" s="1370"/>
      <c r="PMJ18" s="1370"/>
      <c r="PMK18" s="1370"/>
      <c r="PML18" s="1370"/>
      <c r="PMM18" s="1370"/>
      <c r="PMN18" s="1370"/>
      <c r="PMO18" s="1370"/>
      <c r="PMP18" s="1370"/>
      <c r="PMQ18" s="1370"/>
      <c r="PMR18" s="1370"/>
      <c r="PMS18" s="1370"/>
      <c r="PMT18" s="1370"/>
      <c r="PMU18" s="1370"/>
      <c r="PMV18" s="1370"/>
      <c r="PMW18" s="1370"/>
      <c r="PMX18" s="1370"/>
      <c r="PMY18" s="1370"/>
      <c r="PMZ18" s="1370"/>
      <c r="PNA18" s="1370"/>
      <c r="PNB18" s="1370"/>
      <c r="PNC18" s="1370"/>
      <c r="PND18" s="1370"/>
      <c r="PNE18" s="1370"/>
      <c r="PNF18" s="1370"/>
      <c r="PNG18" s="1370"/>
      <c r="PNH18" s="1370"/>
      <c r="PNI18" s="1370"/>
      <c r="PNJ18" s="1370"/>
      <c r="PNK18" s="1370"/>
      <c r="PNL18" s="1370"/>
      <c r="PNM18" s="1370"/>
      <c r="PNN18" s="1370"/>
      <c r="PNO18" s="1370"/>
      <c r="PNP18" s="1370"/>
      <c r="PNQ18" s="1370"/>
      <c r="PNR18" s="1370"/>
      <c r="PNS18" s="1370"/>
      <c r="PNT18" s="1370"/>
      <c r="PNU18" s="1370"/>
      <c r="PNV18" s="1370"/>
      <c r="PNW18" s="1370"/>
      <c r="PNX18" s="1370"/>
      <c r="PNY18" s="1370"/>
      <c r="PNZ18" s="1370"/>
      <c r="POA18" s="1370"/>
      <c r="POB18" s="1370"/>
      <c r="POC18" s="1370"/>
      <c r="POD18" s="1370"/>
      <c r="POE18" s="1370"/>
      <c r="POF18" s="1370"/>
      <c r="POG18" s="1370"/>
      <c r="POH18" s="1370"/>
      <c r="POI18" s="1370"/>
      <c r="POJ18" s="1370"/>
      <c r="POK18" s="1370"/>
      <c r="POL18" s="1370"/>
      <c r="POM18" s="1370"/>
      <c r="PON18" s="1370"/>
      <c r="POO18" s="1370"/>
      <c r="POP18" s="1370"/>
      <c r="POQ18" s="1370"/>
      <c r="POR18" s="1370"/>
      <c r="POS18" s="1370"/>
      <c r="POT18" s="1370"/>
      <c r="POU18" s="1370"/>
      <c r="POV18" s="1370"/>
      <c r="POW18" s="1370"/>
      <c r="POX18" s="1370"/>
      <c r="POY18" s="1370"/>
      <c r="POZ18" s="1370"/>
      <c r="PPA18" s="1370"/>
      <c r="PPB18" s="1370"/>
      <c r="PPC18" s="1370"/>
      <c r="PPD18" s="1370"/>
      <c r="PPE18" s="1370"/>
      <c r="PPF18" s="1370"/>
      <c r="PPG18" s="1370"/>
      <c r="PPH18" s="1370"/>
      <c r="PPI18" s="1370"/>
      <c r="PPJ18" s="1370"/>
      <c r="PPK18" s="1370"/>
      <c r="PPL18" s="1370"/>
      <c r="PPM18" s="1370"/>
      <c r="PPN18" s="1370"/>
      <c r="PPO18" s="1370"/>
      <c r="PPP18" s="1370"/>
      <c r="PPQ18" s="1370"/>
      <c r="PPR18" s="1370"/>
      <c r="PPS18" s="1370"/>
      <c r="PPT18" s="1370"/>
      <c r="PPU18" s="1370"/>
      <c r="PPV18" s="1370"/>
      <c r="PPW18" s="1370"/>
      <c r="PPX18" s="1370"/>
      <c r="PPY18" s="1370"/>
      <c r="PPZ18" s="1370"/>
      <c r="PQA18" s="1370"/>
      <c r="PQB18" s="1370"/>
      <c r="PQC18" s="1370"/>
      <c r="PQD18" s="1370"/>
      <c r="PQE18" s="1370"/>
      <c r="PQF18" s="1370"/>
      <c r="PQG18" s="1370"/>
      <c r="PQH18" s="1370"/>
      <c r="PQI18" s="1370"/>
      <c r="PQJ18" s="1370"/>
      <c r="PQK18" s="1370"/>
      <c r="PQL18" s="1370"/>
      <c r="PQM18" s="1370"/>
      <c r="PQN18" s="1370"/>
      <c r="PQO18" s="1370"/>
      <c r="PQP18" s="1370"/>
      <c r="PQQ18" s="1370"/>
      <c r="PQR18" s="1370"/>
      <c r="PQS18" s="1370"/>
      <c r="PQT18" s="1370"/>
      <c r="PQU18" s="1370"/>
      <c r="PQV18" s="1370"/>
      <c r="PQW18" s="1370"/>
      <c r="PQX18" s="1370"/>
      <c r="PQY18" s="1370"/>
      <c r="PQZ18" s="1370"/>
      <c r="PRA18" s="1370"/>
      <c r="PRB18" s="1370"/>
      <c r="PRC18" s="1370"/>
      <c r="PRD18" s="1370"/>
      <c r="PRE18" s="1370"/>
      <c r="PRF18" s="1370"/>
      <c r="PRG18" s="1370"/>
      <c r="PRH18" s="1370"/>
      <c r="PRI18" s="1370"/>
      <c r="PRJ18" s="1370"/>
      <c r="PRK18" s="1370"/>
      <c r="PRL18" s="1370"/>
      <c r="PRM18" s="1370"/>
      <c r="PRN18" s="1370"/>
      <c r="PRO18" s="1370"/>
      <c r="PRP18" s="1370"/>
      <c r="PRQ18" s="1370"/>
      <c r="PRR18" s="1370"/>
      <c r="PRS18" s="1370"/>
      <c r="PRT18" s="1370"/>
      <c r="PRU18" s="1370"/>
      <c r="PRV18" s="1370"/>
      <c r="PRW18" s="1370"/>
      <c r="PRX18" s="1370"/>
      <c r="PRY18" s="1370"/>
      <c r="PRZ18" s="1370"/>
      <c r="PSA18" s="1370"/>
      <c r="PSB18" s="1370"/>
      <c r="PSC18" s="1370"/>
      <c r="PSD18" s="1370"/>
      <c r="PSE18" s="1370"/>
      <c r="PSF18" s="1370"/>
      <c r="PSG18" s="1370"/>
      <c r="PSH18" s="1370"/>
      <c r="PSI18" s="1370"/>
      <c r="PSJ18" s="1370"/>
      <c r="PSK18" s="1370"/>
      <c r="PSL18" s="1370"/>
      <c r="PSM18" s="1370"/>
      <c r="PSN18" s="1370"/>
      <c r="PSO18" s="1370"/>
      <c r="PSP18" s="1370"/>
      <c r="PSQ18" s="1370"/>
      <c r="PSR18" s="1370"/>
      <c r="PSS18" s="1370"/>
      <c r="PST18" s="1370"/>
      <c r="PSU18" s="1370"/>
      <c r="PSV18" s="1370"/>
      <c r="PSW18" s="1370"/>
      <c r="PSX18" s="1370"/>
      <c r="PSY18" s="1370"/>
      <c r="PSZ18" s="1370"/>
      <c r="PTA18" s="1370"/>
      <c r="PTB18" s="1370"/>
      <c r="PTC18" s="1370"/>
      <c r="PTD18" s="1370"/>
      <c r="PTE18" s="1370"/>
      <c r="PTF18" s="1370"/>
      <c r="PTG18" s="1370"/>
      <c r="PTH18" s="1370"/>
      <c r="PTI18" s="1370"/>
      <c r="PTJ18" s="1370"/>
      <c r="PTK18" s="1370"/>
      <c r="PTL18" s="1370"/>
      <c r="PTM18" s="1370"/>
      <c r="PTN18" s="1370"/>
      <c r="PTO18" s="1370"/>
      <c r="PTP18" s="1370"/>
      <c r="PTQ18" s="1370"/>
      <c r="PTR18" s="1370"/>
      <c r="PTS18" s="1370"/>
      <c r="PTT18" s="1370"/>
      <c r="PTU18" s="1370"/>
      <c r="PTV18" s="1370"/>
      <c r="PTW18" s="1370"/>
      <c r="PTX18" s="1370"/>
      <c r="PTY18" s="1370"/>
      <c r="PTZ18" s="1370"/>
      <c r="PUA18" s="1370"/>
      <c r="PUB18" s="1370"/>
      <c r="PUC18" s="1370"/>
      <c r="PUD18" s="1370"/>
      <c r="PUE18" s="1370"/>
      <c r="PUF18" s="1370"/>
      <c r="PUG18" s="1370"/>
      <c r="PUH18" s="1370"/>
      <c r="PUI18" s="1370"/>
      <c r="PUJ18" s="1370"/>
      <c r="PUK18" s="1370"/>
      <c r="PUL18" s="1370"/>
      <c r="PUM18" s="1370"/>
      <c r="PUN18" s="1370"/>
      <c r="PUO18" s="1370"/>
      <c r="PUP18" s="1370"/>
      <c r="PUQ18" s="1370"/>
      <c r="PUR18" s="1370"/>
      <c r="PUS18" s="1370"/>
      <c r="PUT18" s="1370"/>
      <c r="PUU18" s="1370"/>
      <c r="PUV18" s="1370"/>
      <c r="PUW18" s="1370"/>
      <c r="PUX18" s="1370"/>
      <c r="PUY18" s="1370"/>
      <c r="PUZ18" s="1370"/>
      <c r="PVA18" s="1370"/>
      <c r="PVB18" s="1370"/>
      <c r="PVC18" s="1370"/>
      <c r="PVD18" s="1370"/>
      <c r="PVE18" s="1370"/>
      <c r="PVF18" s="1370"/>
      <c r="PVG18" s="1370"/>
      <c r="PVH18" s="1370"/>
      <c r="PVI18" s="1370"/>
      <c r="PVJ18" s="1370"/>
      <c r="PVK18" s="1370"/>
      <c r="PVL18" s="1370"/>
      <c r="PVM18" s="1370"/>
      <c r="PVN18" s="1370"/>
      <c r="PVO18" s="1370"/>
      <c r="PVP18" s="1370"/>
      <c r="PVQ18" s="1370"/>
      <c r="PVR18" s="1370"/>
      <c r="PVS18" s="1370"/>
      <c r="PVT18" s="1370"/>
      <c r="PVU18" s="1370"/>
      <c r="PVV18" s="1370"/>
      <c r="PVW18" s="1370"/>
      <c r="PVX18" s="1370"/>
      <c r="PVY18" s="1370"/>
      <c r="PVZ18" s="1370"/>
      <c r="PWA18" s="1370"/>
      <c r="PWB18" s="1370"/>
      <c r="PWC18" s="1370"/>
      <c r="PWD18" s="1370"/>
      <c r="PWE18" s="1370"/>
      <c r="PWF18" s="1370"/>
      <c r="PWG18" s="1370"/>
      <c r="PWH18" s="1370"/>
      <c r="PWI18" s="1370"/>
      <c r="PWJ18" s="1370"/>
      <c r="PWK18" s="1370"/>
      <c r="PWL18" s="1370"/>
      <c r="PWM18" s="1370"/>
      <c r="PWN18" s="1370"/>
      <c r="PWO18" s="1370"/>
      <c r="PWP18" s="1370"/>
      <c r="PWQ18" s="1370"/>
      <c r="PWR18" s="1370"/>
      <c r="PWS18" s="1370"/>
      <c r="PWT18" s="1370"/>
      <c r="PWU18" s="1370"/>
      <c r="PWV18" s="1370"/>
      <c r="PWW18" s="1370"/>
      <c r="PWX18" s="1370"/>
      <c r="PWY18" s="1370"/>
      <c r="PWZ18" s="1370"/>
      <c r="PXA18" s="1370"/>
      <c r="PXB18" s="1370"/>
      <c r="PXC18" s="1370"/>
      <c r="PXD18" s="1370"/>
      <c r="PXE18" s="1370"/>
      <c r="PXF18" s="1370"/>
      <c r="PXG18" s="1370"/>
      <c r="PXH18" s="1370"/>
      <c r="PXI18" s="1370"/>
      <c r="PXJ18" s="1370"/>
      <c r="PXK18" s="1370"/>
      <c r="PXL18" s="1370"/>
      <c r="PXM18" s="1370"/>
      <c r="PXN18" s="1370"/>
      <c r="PXO18" s="1370"/>
      <c r="PXP18" s="1370"/>
      <c r="PXQ18" s="1370"/>
      <c r="PXR18" s="1370"/>
      <c r="PXS18" s="1370"/>
      <c r="PXT18" s="1370"/>
      <c r="PXU18" s="1370"/>
      <c r="PXV18" s="1370"/>
      <c r="PXW18" s="1370"/>
      <c r="PXX18" s="1370"/>
      <c r="PXY18" s="1370"/>
      <c r="PXZ18" s="1370"/>
      <c r="PYA18" s="1370"/>
      <c r="PYB18" s="1370"/>
      <c r="PYC18" s="1370"/>
      <c r="PYD18" s="1370"/>
      <c r="PYE18" s="1370"/>
      <c r="PYF18" s="1370"/>
      <c r="PYG18" s="1370"/>
      <c r="PYH18" s="1370"/>
      <c r="PYI18" s="1370"/>
      <c r="PYJ18" s="1370"/>
      <c r="PYK18" s="1370"/>
      <c r="PYL18" s="1370"/>
      <c r="PYM18" s="1370"/>
      <c r="PYN18" s="1370"/>
      <c r="PYO18" s="1370"/>
      <c r="PYP18" s="1370"/>
      <c r="PYQ18" s="1370"/>
      <c r="PYR18" s="1370"/>
      <c r="PYS18" s="1370"/>
      <c r="PYT18" s="1370"/>
      <c r="PYU18" s="1370"/>
      <c r="PYV18" s="1370"/>
      <c r="PYW18" s="1370"/>
      <c r="PYX18" s="1370"/>
      <c r="PYY18" s="1370"/>
      <c r="PYZ18" s="1370"/>
      <c r="PZA18" s="1370"/>
      <c r="PZB18" s="1370"/>
      <c r="PZC18" s="1370"/>
      <c r="PZD18" s="1370"/>
      <c r="PZE18" s="1370"/>
      <c r="PZF18" s="1370"/>
      <c r="PZG18" s="1370"/>
      <c r="PZH18" s="1370"/>
      <c r="PZI18" s="1370"/>
      <c r="PZJ18" s="1370"/>
      <c r="PZK18" s="1370"/>
      <c r="PZL18" s="1370"/>
      <c r="PZM18" s="1370"/>
      <c r="PZN18" s="1370"/>
      <c r="PZO18" s="1370"/>
      <c r="PZP18" s="1370"/>
      <c r="PZQ18" s="1370"/>
      <c r="PZR18" s="1370"/>
      <c r="PZS18" s="1370"/>
      <c r="PZT18" s="1370"/>
      <c r="PZU18" s="1370"/>
      <c r="PZV18" s="1370"/>
      <c r="PZW18" s="1370"/>
      <c r="PZX18" s="1370"/>
      <c r="PZY18" s="1370"/>
      <c r="PZZ18" s="1370"/>
      <c r="QAA18" s="1370"/>
      <c r="QAB18" s="1370"/>
      <c r="QAC18" s="1370"/>
      <c r="QAD18" s="1370"/>
      <c r="QAE18" s="1370"/>
      <c r="QAF18" s="1370"/>
      <c r="QAG18" s="1370"/>
      <c r="QAH18" s="1370"/>
      <c r="QAI18" s="1370"/>
      <c r="QAJ18" s="1370"/>
      <c r="QAK18" s="1370"/>
      <c r="QAL18" s="1370"/>
      <c r="QAM18" s="1370"/>
      <c r="QAN18" s="1370"/>
      <c r="QAO18" s="1370"/>
      <c r="QAP18" s="1370"/>
      <c r="QAQ18" s="1370"/>
      <c r="QAR18" s="1370"/>
      <c r="QAS18" s="1370"/>
      <c r="QAT18" s="1370"/>
      <c r="QAU18" s="1370"/>
      <c r="QAV18" s="1370"/>
      <c r="QAW18" s="1370"/>
      <c r="QAX18" s="1370"/>
      <c r="QAY18" s="1370"/>
      <c r="QAZ18" s="1370"/>
      <c r="QBA18" s="1370"/>
      <c r="QBB18" s="1370"/>
      <c r="QBC18" s="1370"/>
      <c r="QBD18" s="1370"/>
      <c r="QBE18" s="1370"/>
      <c r="QBF18" s="1370"/>
      <c r="QBG18" s="1370"/>
      <c r="QBH18" s="1370"/>
      <c r="QBI18" s="1370"/>
      <c r="QBJ18" s="1370"/>
      <c r="QBK18" s="1370"/>
      <c r="QBL18" s="1370"/>
      <c r="QBM18" s="1370"/>
      <c r="QBN18" s="1370"/>
      <c r="QBO18" s="1370"/>
      <c r="QBP18" s="1370"/>
      <c r="QBQ18" s="1370"/>
      <c r="QBR18" s="1370"/>
      <c r="QBS18" s="1370"/>
      <c r="QBT18" s="1370"/>
      <c r="QBU18" s="1370"/>
      <c r="QBV18" s="1370"/>
      <c r="QBW18" s="1370"/>
      <c r="QBX18" s="1370"/>
      <c r="QBY18" s="1370"/>
      <c r="QBZ18" s="1370"/>
      <c r="QCA18" s="1370"/>
      <c r="QCB18" s="1370"/>
      <c r="QCC18" s="1370"/>
      <c r="QCD18" s="1370"/>
      <c r="QCE18" s="1370"/>
      <c r="QCF18" s="1370"/>
      <c r="QCG18" s="1370"/>
      <c r="QCH18" s="1370"/>
      <c r="QCI18" s="1370"/>
      <c r="QCJ18" s="1370"/>
      <c r="QCK18" s="1370"/>
      <c r="QCL18" s="1370"/>
      <c r="QCM18" s="1370"/>
      <c r="QCN18" s="1370"/>
      <c r="QCO18" s="1370"/>
      <c r="QCP18" s="1370"/>
      <c r="QCQ18" s="1370"/>
      <c r="QCR18" s="1370"/>
      <c r="QCS18" s="1370"/>
      <c r="QCT18" s="1370"/>
      <c r="QCU18" s="1370"/>
      <c r="QCV18" s="1370"/>
      <c r="QCW18" s="1370"/>
      <c r="QCX18" s="1370"/>
      <c r="QCY18" s="1370"/>
      <c r="QCZ18" s="1370"/>
      <c r="QDA18" s="1370"/>
      <c r="QDB18" s="1370"/>
      <c r="QDC18" s="1370"/>
      <c r="QDD18" s="1370"/>
      <c r="QDE18" s="1370"/>
      <c r="QDF18" s="1370"/>
      <c r="QDG18" s="1370"/>
      <c r="QDH18" s="1370"/>
      <c r="QDI18" s="1370"/>
      <c r="QDJ18" s="1370"/>
      <c r="QDK18" s="1370"/>
      <c r="QDL18" s="1370"/>
      <c r="QDM18" s="1370"/>
      <c r="QDN18" s="1370"/>
      <c r="QDO18" s="1370"/>
      <c r="QDP18" s="1370"/>
      <c r="QDQ18" s="1370"/>
      <c r="QDR18" s="1370"/>
      <c r="QDS18" s="1370"/>
      <c r="QDT18" s="1370"/>
      <c r="QDU18" s="1370"/>
      <c r="QDV18" s="1370"/>
      <c r="QDW18" s="1370"/>
      <c r="QDX18" s="1370"/>
      <c r="QDY18" s="1370"/>
      <c r="QDZ18" s="1370"/>
      <c r="QEA18" s="1370"/>
      <c r="QEB18" s="1370"/>
      <c r="QEC18" s="1370"/>
      <c r="QED18" s="1370"/>
      <c r="QEE18" s="1370"/>
      <c r="QEF18" s="1370"/>
      <c r="QEG18" s="1370"/>
      <c r="QEH18" s="1370"/>
      <c r="QEI18" s="1370"/>
      <c r="QEJ18" s="1370"/>
      <c r="QEK18" s="1370"/>
      <c r="QEL18" s="1370"/>
      <c r="QEM18" s="1370"/>
      <c r="QEN18" s="1370"/>
      <c r="QEO18" s="1370"/>
      <c r="QEP18" s="1370"/>
      <c r="QEQ18" s="1370"/>
      <c r="QER18" s="1370"/>
      <c r="QES18" s="1370"/>
      <c r="QET18" s="1370"/>
      <c r="QEU18" s="1370"/>
      <c r="QEV18" s="1370"/>
      <c r="QEW18" s="1370"/>
      <c r="QEX18" s="1370"/>
      <c r="QEY18" s="1370"/>
      <c r="QEZ18" s="1370"/>
      <c r="QFA18" s="1370"/>
      <c r="QFB18" s="1370"/>
      <c r="QFC18" s="1370"/>
      <c r="QFD18" s="1370"/>
      <c r="QFE18" s="1370"/>
      <c r="QFF18" s="1370"/>
      <c r="QFG18" s="1370"/>
      <c r="QFH18" s="1370"/>
      <c r="QFI18" s="1370"/>
      <c r="QFJ18" s="1370"/>
      <c r="QFK18" s="1370"/>
      <c r="QFL18" s="1370"/>
      <c r="QFM18" s="1370"/>
      <c r="QFN18" s="1370"/>
      <c r="QFO18" s="1370"/>
      <c r="QFP18" s="1370"/>
      <c r="QFQ18" s="1370"/>
      <c r="QFR18" s="1370"/>
      <c r="QFS18" s="1370"/>
      <c r="QFT18" s="1370"/>
      <c r="QFU18" s="1370"/>
      <c r="QFV18" s="1370"/>
      <c r="QFW18" s="1370"/>
      <c r="QFX18" s="1370"/>
      <c r="QFY18" s="1370"/>
      <c r="QFZ18" s="1370"/>
      <c r="QGA18" s="1370"/>
      <c r="QGB18" s="1370"/>
      <c r="QGC18" s="1370"/>
      <c r="QGD18" s="1370"/>
      <c r="QGE18" s="1370"/>
      <c r="QGF18" s="1370"/>
      <c r="QGG18" s="1370"/>
      <c r="QGH18" s="1370"/>
      <c r="QGI18" s="1370"/>
      <c r="QGJ18" s="1370"/>
      <c r="QGK18" s="1370"/>
      <c r="QGL18" s="1370"/>
      <c r="QGM18" s="1370"/>
      <c r="QGN18" s="1370"/>
      <c r="QGO18" s="1370"/>
      <c r="QGP18" s="1370"/>
      <c r="QGQ18" s="1370"/>
      <c r="QGR18" s="1370"/>
      <c r="QGS18" s="1370"/>
      <c r="QGT18" s="1370"/>
      <c r="QGU18" s="1370"/>
      <c r="QGV18" s="1370"/>
      <c r="QGW18" s="1370"/>
      <c r="QGX18" s="1370"/>
      <c r="QGY18" s="1370"/>
      <c r="QGZ18" s="1370"/>
      <c r="QHA18" s="1370"/>
      <c r="QHB18" s="1370"/>
      <c r="QHC18" s="1370"/>
      <c r="QHD18" s="1370"/>
      <c r="QHE18" s="1370"/>
      <c r="QHF18" s="1370"/>
      <c r="QHG18" s="1370"/>
      <c r="QHH18" s="1370"/>
      <c r="QHI18" s="1370"/>
      <c r="QHJ18" s="1370"/>
      <c r="QHK18" s="1370"/>
      <c r="QHL18" s="1370"/>
      <c r="QHM18" s="1370"/>
      <c r="QHN18" s="1370"/>
      <c r="QHO18" s="1370"/>
      <c r="QHP18" s="1370"/>
      <c r="QHQ18" s="1370"/>
      <c r="QHR18" s="1370"/>
      <c r="QHS18" s="1370"/>
      <c r="QHT18" s="1370"/>
      <c r="QHU18" s="1370"/>
      <c r="QHV18" s="1370"/>
      <c r="QHW18" s="1370"/>
      <c r="QHX18" s="1370"/>
      <c r="QHY18" s="1370"/>
      <c r="QHZ18" s="1370"/>
      <c r="QIA18" s="1370"/>
      <c r="QIB18" s="1370"/>
      <c r="QIC18" s="1370"/>
      <c r="QID18" s="1370"/>
      <c r="QIE18" s="1370"/>
      <c r="QIF18" s="1370"/>
      <c r="QIG18" s="1370"/>
      <c r="QIH18" s="1370"/>
      <c r="QII18" s="1370"/>
      <c r="QIJ18" s="1370"/>
      <c r="QIK18" s="1370"/>
      <c r="QIL18" s="1370"/>
      <c r="QIM18" s="1370"/>
      <c r="QIN18" s="1370"/>
      <c r="QIO18" s="1370"/>
      <c r="QIP18" s="1370"/>
      <c r="QIQ18" s="1370"/>
      <c r="QIR18" s="1370"/>
      <c r="QIS18" s="1370"/>
      <c r="QIT18" s="1370"/>
      <c r="QIU18" s="1370"/>
      <c r="QIV18" s="1370"/>
      <c r="QIW18" s="1370"/>
      <c r="QIX18" s="1370"/>
      <c r="QIY18" s="1370"/>
      <c r="QIZ18" s="1370"/>
      <c r="QJA18" s="1370"/>
      <c r="QJB18" s="1370"/>
      <c r="QJC18" s="1370"/>
      <c r="QJD18" s="1370"/>
      <c r="QJE18" s="1370"/>
      <c r="QJF18" s="1370"/>
      <c r="QJG18" s="1370"/>
      <c r="QJH18" s="1370"/>
      <c r="QJI18" s="1370"/>
      <c r="QJJ18" s="1370"/>
      <c r="QJK18" s="1370"/>
      <c r="QJL18" s="1370"/>
      <c r="QJM18" s="1370"/>
      <c r="QJN18" s="1370"/>
      <c r="QJO18" s="1370"/>
      <c r="QJP18" s="1370"/>
      <c r="QJQ18" s="1370"/>
      <c r="QJR18" s="1370"/>
      <c r="QJS18" s="1370"/>
      <c r="QJT18" s="1370"/>
      <c r="QJU18" s="1370"/>
      <c r="QJV18" s="1370"/>
      <c r="QJW18" s="1370"/>
      <c r="QJX18" s="1370"/>
      <c r="QJY18" s="1370"/>
      <c r="QJZ18" s="1370"/>
      <c r="QKA18" s="1370"/>
      <c r="QKB18" s="1370"/>
      <c r="QKC18" s="1370"/>
      <c r="QKD18" s="1370"/>
      <c r="QKE18" s="1370"/>
      <c r="QKF18" s="1370"/>
      <c r="QKG18" s="1370"/>
      <c r="QKH18" s="1370"/>
      <c r="QKI18" s="1370"/>
      <c r="QKJ18" s="1370"/>
      <c r="QKK18" s="1370"/>
      <c r="QKL18" s="1370"/>
      <c r="QKM18" s="1370"/>
      <c r="QKN18" s="1370"/>
      <c r="QKO18" s="1370"/>
      <c r="QKP18" s="1370"/>
      <c r="QKQ18" s="1370"/>
      <c r="QKR18" s="1370"/>
      <c r="QKS18" s="1370"/>
      <c r="QKT18" s="1370"/>
      <c r="QKU18" s="1370"/>
      <c r="QKV18" s="1370"/>
      <c r="QKW18" s="1370"/>
      <c r="QKX18" s="1370"/>
      <c r="QKY18" s="1370"/>
      <c r="QKZ18" s="1370"/>
      <c r="QLA18" s="1370"/>
      <c r="QLB18" s="1370"/>
      <c r="QLC18" s="1370"/>
      <c r="QLD18" s="1370"/>
      <c r="QLE18" s="1370"/>
      <c r="QLF18" s="1370"/>
      <c r="QLG18" s="1370"/>
      <c r="QLH18" s="1370"/>
      <c r="QLI18" s="1370"/>
      <c r="QLJ18" s="1370"/>
      <c r="QLK18" s="1370"/>
      <c r="QLL18" s="1370"/>
      <c r="QLM18" s="1370"/>
      <c r="QLN18" s="1370"/>
      <c r="QLO18" s="1370"/>
      <c r="QLP18" s="1370"/>
      <c r="QLQ18" s="1370"/>
      <c r="QLR18" s="1370"/>
      <c r="QLS18" s="1370"/>
      <c r="QLT18" s="1370"/>
      <c r="QLU18" s="1370"/>
      <c r="QLV18" s="1370"/>
      <c r="QLW18" s="1370"/>
      <c r="QLX18" s="1370"/>
      <c r="QLY18" s="1370"/>
      <c r="QLZ18" s="1370"/>
      <c r="QMA18" s="1370"/>
      <c r="QMB18" s="1370"/>
      <c r="QMC18" s="1370"/>
      <c r="QMD18" s="1370"/>
      <c r="QME18" s="1370"/>
      <c r="QMF18" s="1370"/>
      <c r="QMG18" s="1370"/>
      <c r="QMH18" s="1370"/>
      <c r="QMI18" s="1370"/>
      <c r="QMJ18" s="1370"/>
      <c r="QMK18" s="1370"/>
      <c r="QML18" s="1370"/>
      <c r="QMM18" s="1370"/>
      <c r="QMN18" s="1370"/>
      <c r="QMO18" s="1370"/>
      <c r="QMP18" s="1370"/>
      <c r="QMQ18" s="1370"/>
      <c r="QMR18" s="1370"/>
      <c r="QMS18" s="1370"/>
      <c r="QMT18" s="1370"/>
      <c r="QMU18" s="1370"/>
      <c r="QMV18" s="1370"/>
      <c r="QMW18" s="1370"/>
      <c r="QMX18" s="1370"/>
      <c r="QMY18" s="1370"/>
      <c r="QMZ18" s="1370"/>
      <c r="QNA18" s="1370"/>
      <c r="QNB18" s="1370"/>
      <c r="QNC18" s="1370"/>
      <c r="QND18" s="1370"/>
      <c r="QNE18" s="1370"/>
      <c r="QNF18" s="1370"/>
      <c r="QNG18" s="1370"/>
      <c r="QNH18" s="1370"/>
      <c r="QNI18" s="1370"/>
      <c r="QNJ18" s="1370"/>
      <c r="QNK18" s="1370"/>
      <c r="QNL18" s="1370"/>
      <c r="QNM18" s="1370"/>
      <c r="QNN18" s="1370"/>
      <c r="QNO18" s="1370"/>
      <c r="QNP18" s="1370"/>
      <c r="QNQ18" s="1370"/>
      <c r="QNR18" s="1370"/>
      <c r="QNS18" s="1370"/>
      <c r="QNT18" s="1370"/>
      <c r="QNU18" s="1370"/>
      <c r="QNV18" s="1370"/>
      <c r="QNW18" s="1370"/>
      <c r="QNX18" s="1370"/>
      <c r="QNY18" s="1370"/>
      <c r="QNZ18" s="1370"/>
      <c r="QOA18" s="1370"/>
      <c r="QOB18" s="1370"/>
      <c r="QOC18" s="1370"/>
      <c r="QOD18" s="1370"/>
      <c r="QOE18" s="1370"/>
      <c r="QOF18" s="1370"/>
      <c r="QOG18" s="1370"/>
      <c r="QOH18" s="1370"/>
      <c r="QOI18" s="1370"/>
      <c r="QOJ18" s="1370"/>
      <c r="QOK18" s="1370"/>
      <c r="QOL18" s="1370"/>
      <c r="QOM18" s="1370"/>
      <c r="QON18" s="1370"/>
      <c r="QOO18" s="1370"/>
      <c r="QOP18" s="1370"/>
      <c r="QOQ18" s="1370"/>
      <c r="QOR18" s="1370"/>
      <c r="QOS18" s="1370"/>
      <c r="QOT18" s="1370"/>
      <c r="QOU18" s="1370"/>
      <c r="QOV18" s="1370"/>
      <c r="QOW18" s="1370"/>
      <c r="QOX18" s="1370"/>
      <c r="QOY18" s="1370"/>
      <c r="QOZ18" s="1370"/>
      <c r="QPA18" s="1370"/>
      <c r="QPB18" s="1370"/>
      <c r="QPC18" s="1370"/>
      <c r="QPD18" s="1370"/>
      <c r="QPE18" s="1370"/>
      <c r="QPF18" s="1370"/>
      <c r="QPG18" s="1370"/>
      <c r="QPH18" s="1370"/>
      <c r="QPI18" s="1370"/>
      <c r="QPJ18" s="1370"/>
      <c r="QPK18" s="1370"/>
      <c r="QPL18" s="1370"/>
      <c r="QPM18" s="1370"/>
      <c r="QPN18" s="1370"/>
      <c r="QPO18" s="1370"/>
      <c r="QPP18" s="1370"/>
      <c r="QPQ18" s="1370"/>
      <c r="QPR18" s="1370"/>
      <c r="QPS18" s="1370"/>
      <c r="QPT18" s="1370"/>
      <c r="QPU18" s="1370"/>
      <c r="QPV18" s="1370"/>
      <c r="QPW18" s="1370"/>
      <c r="QPX18" s="1370"/>
      <c r="QPY18" s="1370"/>
      <c r="QPZ18" s="1370"/>
      <c r="QQA18" s="1370"/>
      <c r="QQB18" s="1370"/>
      <c r="QQC18" s="1370"/>
      <c r="QQD18" s="1370"/>
      <c r="QQE18" s="1370"/>
      <c r="QQF18" s="1370"/>
      <c r="QQG18" s="1370"/>
      <c r="QQH18" s="1370"/>
      <c r="QQI18" s="1370"/>
      <c r="QQJ18" s="1370"/>
      <c r="QQK18" s="1370"/>
      <c r="QQL18" s="1370"/>
      <c r="QQM18" s="1370"/>
      <c r="QQN18" s="1370"/>
      <c r="QQO18" s="1370"/>
      <c r="QQP18" s="1370"/>
      <c r="QQQ18" s="1370"/>
      <c r="QQR18" s="1370"/>
      <c r="QQS18" s="1370"/>
      <c r="QQT18" s="1370"/>
      <c r="QQU18" s="1370"/>
      <c r="QQV18" s="1370"/>
      <c r="QQW18" s="1370"/>
      <c r="QQX18" s="1370"/>
      <c r="QQY18" s="1370"/>
      <c r="QQZ18" s="1370"/>
      <c r="QRA18" s="1370"/>
      <c r="QRB18" s="1370"/>
      <c r="QRC18" s="1370"/>
      <c r="QRD18" s="1370"/>
      <c r="QRE18" s="1370"/>
      <c r="QRF18" s="1370"/>
      <c r="QRG18" s="1370"/>
      <c r="QRH18" s="1370"/>
      <c r="QRI18" s="1370"/>
      <c r="QRJ18" s="1370"/>
      <c r="QRK18" s="1370"/>
      <c r="QRL18" s="1370"/>
      <c r="QRM18" s="1370"/>
      <c r="QRN18" s="1370"/>
      <c r="QRO18" s="1370"/>
      <c r="QRP18" s="1370"/>
      <c r="QRQ18" s="1370"/>
      <c r="QRR18" s="1370"/>
      <c r="QRS18" s="1370"/>
      <c r="QRT18" s="1370"/>
      <c r="QRU18" s="1370"/>
      <c r="QRV18" s="1370"/>
      <c r="QRW18" s="1370"/>
      <c r="QRX18" s="1370"/>
      <c r="QRY18" s="1370"/>
      <c r="QRZ18" s="1370"/>
      <c r="QSA18" s="1370"/>
      <c r="QSB18" s="1370"/>
      <c r="QSC18" s="1370"/>
      <c r="QSD18" s="1370"/>
      <c r="QSE18" s="1370"/>
      <c r="QSF18" s="1370"/>
      <c r="QSG18" s="1370"/>
      <c r="QSH18" s="1370"/>
      <c r="QSI18" s="1370"/>
      <c r="QSJ18" s="1370"/>
      <c r="QSK18" s="1370"/>
      <c r="QSL18" s="1370"/>
      <c r="QSM18" s="1370"/>
      <c r="QSN18" s="1370"/>
      <c r="QSO18" s="1370"/>
      <c r="QSP18" s="1370"/>
      <c r="QSQ18" s="1370"/>
      <c r="QSR18" s="1370"/>
      <c r="QSS18" s="1370"/>
      <c r="QST18" s="1370"/>
      <c r="QSU18" s="1370"/>
      <c r="QSV18" s="1370"/>
      <c r="QSW18" s="1370"/>
      <c r="QSX18" s="1370"/>
      <c r="QSY18" s="1370"/>
      <c r="QSZ18" s="1370"/>
      <c r="QTA18" s="1370"/>
      <c r="QTB18" s="1370"/>
      <c r="QTC18" s="1370"/>
      <c r="QTD18" s="1370"/>
      <c r="QTE18" s="1370"/>
      <c r="QTF18" s="1370"/>
      <c r="QTG18" s="1370"/>
      <c r="QTH18" s="1370"/>
      <c r="QTI18" s="1370"/>
      <c r="QTJ18" s="1370"/>
      <c r="QTK18" s="1370"/>
      <c r="QTL18" s="1370"/>
      <c r="QTM18" s="1370"/>
      <c r="QTN18" s="1370"/>
      <c r="QTO18" s="1370"/>
      <c r="QTP18" s="1370"/>
      <c r="QTQ18" s="1370"/>
      <c r="QTR18" s="1370"/>
      <c r="QTS18" s="1370"/>
      <c r="QTT18" s="1370"/>
      <c r="QTU18" s="1370"/>
      <c r="QTV18" s="1370"/>
      <c r="QTW18" s="1370"/>
      <c r="QTX18" s="1370"/>
      <c r="QTY18" s="1370"/>
      <c r="QTZ18" s="1370"/>
      <c r="QUA18" s="1370"/>
      <c r="QUB18" s="1370"/>
      <c r="QUC18" s="1370"/>
      <c r="QUD18" s="1370"/>
      <c r="QUE18" s="1370"/>
      <c r="QUF18" s="1370"/>
      <c r="QUG18" s="1370"/>
      <c r="QUH18" s="1370"/>
      <c r="QUI18" s="1370"/>
      <c r="QUJ18" s="1370"/>
      <c r="QUK18" s="1370"/>
      <c r="QUL18" s="1370"/>
      <c r="QUM18" s="1370"/>
      <c r="QUN18" s="1370"/>
      <c r="QUO18" s="1370"/>
      <c r="QUP18" s="1370"/>
      <c r="QUQ18" s="1370"/>
      <c r="QUR18" s="1370"/>
      <c r="QUS18" s="1370"/>
      <c r="QUT18" s="1370"/>
      <c r="QUU18" s="1370"/>
      <c r="QUV18" s="1370"/>
      <c r="QUW18" s="1370"/>
      <c r="QUX18" s="1370"/>
      <c r="QUY18" s="1370"/>
      <c r="QUZ18" s="1370"/>
      <c r="QVA18" s="1370"/>
      <c r="QVB18" s="1370"/>
      <c r="QVC18" s="1370"/>
      <c r="QVD18" s="1370"/>
      <c r="QVE18" s="1370"/>
      <c r="QVF18" s="1370"/>
      <c r="QVG18" s="1370"/>
      <c r="QVH18" s="1370"/>
      <c r="QVI18" s="1370"/>
      <c r="QVJ18" s="1370"/>
      <c r="QVK18" s="1370"/>
      <c r="QVL18" s="1370"/>
      <c r="QVM18" s="1370"/>
      <c r="QVN18" s="1370"/>
      <c r="QVO18" s="1370"/>
      <c r="QVP18" s="1370"/>
      <c r="QVQ18" s="1370"/>
      <c r="QVR18" s="1370"/>
      <c r="QVS18" s="1370"/>
      <c r="QVT18" s="1370"/>
      <c r="QVU18" s="1370"/>
      <c r="QVV18" s="1370"/>
      <c r="QVW18" s="1370"/>
      <c r="QVX18" s="1370"/>
      <c r="QVY18" s="1370"/>
      <c r="QVZ18" s="1370"/>
      <c r="QWA18" s="1370"/>
      <c r="QWB18" s="1370"/>
      <c r="QWC18" s="1370"/>
      <c r="QWD18" s="1370"/>
      <c r="QWE18" s="1370"/>
      <c r="QWF18" s="1370"/>
      <c r="QWG18" s="1370"/>
      <c r="QWH18" s="1370"/>
      <c r="QWI18" s="1370"/>
      <c r="QWJ18" s="1370"/>
      <c r="QWK18" s="1370"/>
      <c r="QWL18" s="1370"/>
      <c r="QWM18" s="1370"/>
      <c r="QWN18" s="1370"/>
      <c r="QWO18" s="1370"/>
      <c r="QWP18" s="1370"/>
      <c r="QWQ18" s="1370"/>
      <c r="QWR18" s="1370"/>
      <c r="QWS18" s="1370"/>
      <c r="QWT18" s="1370"/>
      <c r="QWU18" s="1370"/>
      <c r="QWV18" s="1370"/>
      <c r="QWW18" s="1370"/>
      <c r="QWX18" s="1370"/>
      <c r="QWY18" s="1370"/>
      <c r="QWZ18" s="1370"/>
      <c r="QXA18" s="1370"/>
      <c r="QXB18" s="1370"/>
      <c r="QXC18" s="1370"/>
      <c r="QXD18" s="1370"/>
      <c r="QXE18" s="1370"/>
      <c r="QXF18" s="1370"/>
      <c r="QXG18" s="1370"/>
      <c r="QXH18" s="1370"/>
      <c r="QXI18" s="1370"/>
      <c r="QXJ18" s="1370"/>
      <c r="QXK18" s="1370"/>
      <c r="QXL18" s="1370"/>
      <c r="QXM18" s="1370"/>
      <c r="QXN18" s="1370"/>
      <c r="QXO18" s="1370"/>
      <c r="QXP18" s="1370"/>
      <c r="QXQ18" s="1370"/>
      <c r="QXR18" s="1370"/>
      <c r="QXS18" s="1370"/>
      <c r="QXT18" s="1370"/>
      <c r="QXU18" s="1370"/>
      <c r="QXV18" s="1370"/>
      <c r="QXW18" s="1370"/>
      <c r="QXX18" s="1370"/>
      <c r="QXY18" s="1370"/>
      <c r="QXZ18" s="1370"/>
      <c r="QYA18" s="1370"/>
      <c r="QYB18" s="1370"/>
      <c r="QYC18" s="1370"/>
      <c r="QYD18" s="1370"/>
      <c r="QYE18" s="1370"/>
      <c r="QYF18" s="1370"/>
      <c r="QYG18" s="1370"/>
      <c r="QYH18" s="1370"/>
      <c r="QYI18" s="1370"/>
      <c r="QYJ18" s="1370"/>
      <c r="QYK18" s="1370"/>
      <c r="QYL18" s="1370"/>
      <c r="QYM18" s="1370"/>
      <c r="QYN18" s="1370"/>
      <c r="QYO18" s="1370"/>
      <c r="QYP18" s="1370"/>
      <c r="QYQ18" s="1370"/>
      <c r="QYR18" s="1370"/>
      <c r="QYS18" s="1370"/>
      <c r="QYT18" s="1370"/>
      <c r="QYU18" s="1370"/>
      <c r="QYV18" s="1370"/>
      <c r="QYW18" s="1370"/>
      <c r="QYX18" s="1370"/>
      <c r="QYY18" s="1370"/>
      <c r="QYZ18" s="1370"/>
      <c r="QZA18" s="1370"/>
      <c r="QZB18" s="1370"/>
      <c r="QZC18" s="1370"/>
      <c r="QZD18" s="1370"/>
      <c r="QZE18" s="1370"/>
      <c r="QZF18" s="1370"/>
      <c r="QZG18" s="1370"/>
      <c r="QZH18" s="1370"/>
      <c r="QZI18" s="1370"/>
      <c r="QZJ18" s="1370"/>
      <c r="QZK18" s="1370"/>
      <c r="QZL18" s="1370"/>
      <c r="QZM18" s="1370"/>
      <c r="QZN18" s="1370"/>
      <c r="QZO18" s="1370"/>
      <c r="QZP18" s="1370"/>
      <c r="QZQ18" s="1370"/>
      <c r="QZR18" s="1370"/>
      <c r="QZS18" s="1370"/>
      <c r="QZT18" s="1370"/>
      <c r="QZU18" s="1370"/>
      <c r="QZV18" s="1370"/>
      <c r="QZW18" s="1370"/>
      <c r="QZX18" s="1370"/>
      <c r="QZY18" s="1370"/>
      <c r="QZZ18" s="1370"/>
      <c r="RAA18" s="1370"/>
      <c r="RAB18" s="1370"/>
      <c r="RAC18" s="1370"/>
      <c r="RAD18" s="1370"/>
      <c r="RAE18" s="1370"/>
      <c r="RAF18" s="1370"/>
      <c r="RAG18" s="1370"/>
      <c r="RAH18" s="1370"/>
      <c r="RAI18" s="1370"/>
      <c r="RAJ18" s="1370"/>
      <c r="RAK18" s="1370"/>
      <c r="RAL18" s="1370"/>
      <c r="RAM18" s="1370"/>
      <c r="RAN18" s="1370"/>
      <c r="RAO18" s="1370"/>
      <c r="RAP18" s="1370"/>
      <c r="RAQ18" s="1370"/>
      <c r="RAR18" s="1370"/>
      <c r="RAS18" s="1370"/>
      <c r="RAT18" s="1370"/>
      <c r="RAU18" s="1370"/>
      <c r="RAV18" s="1370"/>
      <c r="RAW18" s="1370"/>
      <c r="RAX18" s="1370"/>
      <c r="RAY18" s="1370"/>
      <c r="RAZ18" s="1370"/>
      <c r="RBA18" s="1370"/>
      <c r="RBB18" s="1370"/>
      <c r="RBC18" s="1370"/>
      <c r="RBD18" s="1370"/>
      <c r="RBE18" s="1370"/>
      <c r="RBF18" s="1370"/>
      <c r="RBG18" s="1370"/>
      <c r="RBH18" s="1370"/>
      <c r="RBI18" s="1370"/>
      <c r="RBJ18" s="1370"/>
      <c r="RBK18" s="1370"/>
      <c r="RBL18" s="1370"/>
      <c r="RBM18" s="1370"/>
      <c r="RBN18" s="1370"/>
      <c r="RBO18" s="1370"/>
      <c r="RBP18" s="1370"/>
      <c r="RBQ18" s="1370"/>
      <c r="RBR18" s="1370"/>
      <c r="RBS18" s="1370"/>
      <c r="RBT18" s="1370"/>
      <c r="RBU18" s="1370"/>
      <c r="RBV18" s="1370"/>
      <c r="RBW18" s="1370"/>
      <c r="RBX18" s="1370"/>
      <c r="RBY18" s="1370"/>
      <c r="RBZ18" s="1370"/>
      <c r="RCA18" s="1370"/>
      <c r="RCB18" s="1370"/>
      <c r="RCC18" s="1370"/>
      <c r="RCD18" s="1370"/>
      <c r="RCE18" s="1370"/>
      <c r="RCF18" s="1370"/>
      <c r="RCG18" s="1370"/>
      <c r="RCH18" s="1370"/>
      <c r="RCI18" s="1370"/>
      <c r="RCJ18" s="1370"/>
      <c r="RCK18" s="1370"/>
      <c r="RCL18" s="1370"/>
      <c r="RCM18" s="1370"/>
      <c r="RCN18" s="1370"/>
      <c r="RCO18" s="1370"/>
      <c r="RCP18" s="1370"/>
      <c r="RCQ18" s="1370"/>
      <c r="RCR18" s="1370"/>
      <c r="RCS18" s="1370"/>
      <c r="RCT18" s="1370"/>
      <c r="RCU18" s="1370"/>
      <c r="RCV18" s="1370"/>
      <c r="RCW18" s="1370"/>
      <c r="RCX18" s="1370"/>
      <c r="RCY18" s="1370"/>
      <c r="RCZ18" s="1370"/>
      <c r="RDA18" s="1370"/>
      <c r="RDB18" s="1370"/>
      <c r="RDC18" s="1370"/>
      <c r="RDD18" s="1370"/>
      <c r="RDE18" s="1370"/>
      <c r="RDF18" s="1370"/>
      <c r="RDG18" s="1370"/>
      <c r="RDH18" s="1370"/>
      <c r="RDI18" s="1370"/>
      <c r="RDJ18" s="1370"/>
      <c r="RDK18" s="1370"/>
      <c r="RDL18" s="1370"/>
      <c r="RDM18" s="1370"/>
      <c r="RDN18" s="1370"/>
      <c r="RDO18" s="1370"/>
      <c r="RDP18" s="1370"/>
      <c r="RDQ18" s="1370"/>
      <c r="RDR18" s="1370"/>
      <c r="RDS18" s="1370"/>
      <c r="RDT18" s="1370"/>
      <c r="RDU18" s="1370"/>
      <c r="RDV18" s="1370"/>
      <c r="RDW18" s="1370"/>
      <c r="RDX18" s="1370"/>
      <c r="RDY18" s="1370"/>
      <c r="RDZ18" s="1370"/>
      <c r="REA18" s="1370"/>
      <c r="REB18" s="1370"/>
      <c r="REC18" s="1370"/>
      <c r="RED18" s="1370"/>
      <c r="REE18" s="1370"/>
      <c r="REF18" s="1370"/>
      <c r="REG18" s="1370"/>
      <c r="REH18" s="1370"/>
      <c r="REI18" s="1370"/>
      <c r="REJ18" s="1370"/>
      <c r="REK18" s="1370"/>
      <c r="REL18" s="1370"/>
      <c r="REM18" s="1370"/>
      <c r="REN18" s="1370"/>
      <c r="REO18" s="1370"/>
      <c r="REP18" s="1370"/>
      <c r="REQ18" s="1370"/>
      <c r="RER18" s="1370"/>
      <c r="RES18" s="1370"/>
      <c r="RET18" s="1370"/>
      <c r="REU18" s="1370"/>
      <c r="REV18" s="1370"/>
      <c r="REW18" s="1370"/>
      <c r="REX18" s="1370"/>
      <c r="REY18" s="1370"/>
      <c r="REZ18" s="1370"/>
      <c r="RFA18" s="1370"/>
      <c r="RFB18" s="1370"/>
      <c r="RFC18" s="1370"/>
      <c r="RFD18" s="1370"/>
      <c r="RFE18" s="1370"/>
      <c r="RFF18" s="1370"/>
      <c r="RFG18" s="1370"/>
      <c r="RFH18" s="1370"/>
      <c r="RFI18" s="1370"/>
      <c r="RFJ18" s="1370"/>
      <c r="RFK18" s="1370"/>
      <c r="RFL18" s="1370"/>
      <c r="RFM18" s="1370"/>
      <c r="RFN18" s="1370"/>
      <c r="RFO18" s="1370"/>
      <c r="RFP18" s="1370"/>
      <c r="RFQ18" s="1370"/>
      <c r="RFR18" s="1370"/>
      <c r="RFS18" s="1370"/>
      <c r="RFT18" s="1370"/>
      <c r="RFU18" s="1370"/>
      <c r="RFV18" s="1370"/>
      <c r="RFW18" s="1370"/>
      <c r="RFX18" s="1370"/>
      <c r="RFY18" s="1370"/>
      <c r="RFZ18" s="1370"/>
      <c r="RGA18" s="1370"/>
      <c r="RGB18" s="1370"/>
      <c r="RGC18" s="1370"/>
      <c r="RGD18" s="1370"/>
      <c r="RGE18" s="1370"/>
      <c r="RGF18" s="1370"/>
      <c r="RGG18" s="1370"/>
      <c r="RGH18" s="1370"/>
      <c r="RGI18" s="1370"/>
      <c r="RGJ18" s="1370"/>
      <c r="RGK18" s="1370"/>
      <c r="RGL18" s="1370"/>
      <c r="RGM18" s="1370"/>
      <c r="RGN18" s="1370"/>
      <c r="RGO18" s="1370"/>
      <c r="RGP18" s="1370"/>
      <c r="RGQ18" s="1370"/>
      <c r="RGR18" s="1370"/>
      <c r="RGS18" s="1370"/>
      <c r="RGT18" s="1370"/>
      <c r="RGU18" s="1370"/>
      <c r="RGV18" s="1370"/>
      <c r="RGW18" s="1370"/>
      <c r="RGX18" s="1370"/>
      <c r="RGY18" s="1370"/>
      <c r="RGZ18" s="1370"/>
      <c r="RHA18" s="1370"/>
      <c r="RHB18" s="1370"/>
      <c r="RHC18" s="1370"/>
      <c r="RHD18" s="1370"/>
      <c r="RHE18" s="1370"/>
      <c r="RHF18" s="1370"/>
      <c r="RHG18" s="1370"/>
      <c r="RHH18" s="1370"/>
      <c r="RHI18" s="1370"/>
      <c r="RHJ18" s="1370"/>
      <c r="RHK18" s="1370"/>
      <c r="RHL18" s="1370"/>
      <c r="RHM18" s="1370"/>
      <c r="RHN18" s="1370"/>
      <c r="RHO18" s="1370"/>
      <c r="RHP18" s="1370"/>
      <c r="RHQ18" s="1370"/>
      <c r="RHR18" s="1370"/>
      <c r="RHS18" s="1370"/>
      <c r="RHT18" s="1370"/>
      <c r="RHU18" s="1370"/>
      <c r="RHV18" s="1370"/>
      <c r="RHW18" s="1370"/>
      <c r="RHX18" s="1370"/>
      <c r="RHY18" s="1370"/>
      <c r="RHZ18" s="1370"/>
      <c r="RIA18" s="1370"/>
      <c r="RIB18" s="1370"/>
      <c r="RIC18" s="1370"/>
      <c r="RID18" s="1370"/>
      <c r="RIE18" s="1370"/>
      <c r="RIF18" s="1370"/>
      <c r="RIG18" s="1370"/>
      <c r="RIH18" s="1370"/>
      <c r="RII18" s="1370"/>
      <c r="RIJ18" s="1370"/>
      <c r="RIK18" s="1370"/>
      <c r="RIL18" s="1370"/>
      <c r="RIM18" s="1370"/>
      <c r="RIN18" s="1370"/>
      <c r="RIO18" s="1370"/>
      <c r="RIP18" s="1370"/>
      <c r="RIQ18" s="1370"/>
      <c r="RIR18" s="1370"/>
      <c r="RIS18" s="1370"/>
      <c r="RIT18" s="1370"/>
      <c r="RIU18" s="1370"/>
      <c r="RIV18" s="1370"/>
      <c r="RIW18" s="1370"/>
      <c r="RIX18" s="1370"/>
      <c r="RIY18" s="1370"/>
      <c r="RIZ18" s="1370"/>
      <c r="RJA18" s="1370"/>
      <c r="RJB18" s="1370"/>
      <c r="RJC18" s="1370"/>
      <c r="RJD18" s="1370"/>
      <c r="RJE18" s="1370"/>
      <c r="RJF18" s="1370"/>
      <c r="RJG18" s="1370"/>
      <c r="RJH18" s="1370"/>
      <c r="RJI18" s="1370"/>
      <c r="RJJ18" s="1370"/>
      <c r="RJK18" s="1370"/>
      <c r="RJL18" s="1370"/>
      <c r="RJM18" s="1370"/>
      <c r="RJN18" s="1370"/>
      <c r="RJO18" s="1370"/>
      <c r="RJP18" s="1370"/>
      <c r="RJQ18" s="1370"/>
      <c r="RJR18" s="1370"/>
      <c r="RJS18" s="1370"/>
      <c r="RJT18" s="1370"/>
      <c r="RJU18" s="1370"/>
      <c r="RJV18" s="1370"/>
      <c r="RJW18" s="1370"/>
      <c r="RJX18" s="1370"/>
      <c r="RJY18" s="1370"/>
      <c r="RJZ18" s="1370"/>
      <c r="RKA18" s="1370"/>
      <c r="RKB18" s="1370"/>
      <c r="RKC18" s="1370"/>
      <c r="RKD18" s="1370"/>
      <c r="RKE18" s="1370"/>
      <c r="RKF18" s="1370"/>
      <c r="RKG18" s="1370"/>
      <c r="RKH18" s="1370"/>
      <c r="RKI18" s="1370"/>
      <c r="RKJ18" s="1370"/>
      <c r="RKK18" s="1370"/>
      <c r="RKL18" s="1370"/>
      <c r="RKM18" s="1370"/>
      <c r="RKN18" s="1370"/>
      <c r="RKO18" s="1370"/>
      <c r="RKP18" s="1370"/>
      <c r="RKQ18" s="1370"/>
      <c r="RKR18" s="1370"/>
      <c r="RKS18" s="1370"/>
      <c r="RKT18" s="1370"/>
      <c r="RKU18" s="1370"/>
      <c r="RKV18" s="1370"/>
      <c r="RKW18" s="1370"/>
      <c r="RKX18" s="1370"/>
      <c r="RKY18" s="1370"/>
      <c r="RKZ18" s="1370"/>
      <c r="RLA18" s="1370"/>
      <c r="RLB18" s="1370"/>
      <c r="RLC18" s="1370"/>
      <c r="RLD18" s="1370"/>
      <c r="RLE18" s="1370"/>
      <c r="RLF18" s="1370"/>
      <c r="RLG18" s="1370"/>
      <c r="RLH18" s="1370"/>
      <c r="RLI18" s="1370"/>
      <c r="RLJ18" s="1370"/>
      <c r="RLK18" s="1370"/>
      <c r="RLL18" s="1370"/>
      <c r="RLM18" s="1370"/>
      <c r="RLN18" s="1370"/>
      <c r="RLO18" s="1370"/>
      <c r="RLP18" s="1370"/>
      <c r="RLQ18" s="1370"/>
      <c r="RLR18" s="1370"/>
      <c r="RLS18" s="1370"/>
      <c r="RLT18" s="1370"/>
      <c r="RLU18" s="1370"/>
      <c r="RLV18" s="1370"/>
      <c r="RLW18" s="1370"/>
      <c r="RLX18" s="1370"/>
      <c r="RLY18" s="1370"/>
      <c r="RLZ18" s="1370"/>
      <c r="RMA18" s="1370"/>
      <c r="RMB18" s="1370"/>
      <c r="RMC18" s="1370"/>
      <c r="RMD18" s="1370"/>
      <c r="RME18" s="1370"/>
      <c r="RMF18" s="1370"/>
      <c r="RMG18" s="1370"/>
      <c r="RMH18" s="1370"/>
      <c r="RMI18" s="1370"/>
      <c r="RMJ18" s="1370"/>
      <c r="RMK18" s="1370"/>
      <c r="RML18" s="1370"/>
      <c r="RMM18" s="1370"/>
      <c r="RMN18" s="1370"/>
      <c r="RMO18" s="1370"/>
      <c r="RMP18" s="1370"/>
      <c r="RMQ18" s="1370"/>
      <c r="RMR18" s="1370"/>
      <c r="RMS18" s="1370"/>
      <c r="RMT18" s="1370"/>
      <c r="RMU18" s="1370"/>
      <c r="RMV18" s="1370"/>
      <c r="RMW18" s="1370"/>
      <c r="RMX18" s="1370"/>
      <c r="RMY18" s="1370"/>
      <c r="RMZ18" s="1370"/>
      <c r="RNA18" s="1370"/>
      <c r="RNB18" s="1370"/>
      <c r="RNC18" s="1370"/>
      <c r="RND18" s="1370"/>
      <c r="RNE18" s="1370"/>
      <c r="RNF18" s="1370"/>
      <c r="RNG18" s="1370"/>
      <c r="RNH18" s="1370"/>
      <c r="RNI18" s="1370"/>
      <c r="RNJ18" s="1370"/>
      <c r="RNK18" s="1370"/>
      <c r="RNL18" s="1370"/>
      <c r="RNM18" s="1370"/>
      <c r="RNN18" s="1370"/>
      <c r="RNO18" s="1370"/>
      <c r="RNP18" s="1370"/>
      <c r="RNQ18" s="1370"/>
      <c r="RNR18" s="1370"/>
      <c r="RNS18" s="1370"/>
      <c r="RNT18" s="1370"/>
      <c r="RNU18" s="1370"/>
      <c r="RNV18" s="1370"/>
      <c r="RNW18" s="1370"/>
      <c r="RNX18" s="1370"/>
      <c r="RNY18" s="1370"/>
      <c r="RNZ18" s="1370"/>
      <c r="ROA18" s="1370"/>
      <c r="ROB18" s="1370"/>
      <c r="ROC18" s="1370"/>
      <c r="ROD18" s="1370"/>
      <c r="ROE18" s="1370"/>
      <c r="ROF18" s="1370"/>
      <c r="ROG18" s="1370"/>
      <c r="ROH18" s="1370"/>
      <c r="ROI18" s="1370"/>
      <c r="ROJ18" s="1370"/>
      <c r="ROK18" s="1370"/>
      <c r="ROL18" s="1370"/>
      <c r="ROM18" s="1370"/>
      <c r="RON18" s="1370"/>
      <c r="ROO18" s="1370"/>
      <c r="ROP18" s="1370"/>
      <c r="ROQ18" s="1370"/>
      <c r="ROR18" s="1370"/>
      <c r="ROS18" s="1370"/>
      <c r="ROT18" s="1370"/>
      <c r="ROU18" s="1370"/>
      <c r="ROV18" s="1370"/>
      <c r="ROW18" s="1370"/>
      <c r="ROX18" s="1370"/>
      <c r="ROY18" s="1370"/>
      <c r="ROZ18" s="1370"/>
      <c r="RPA18" s="1370"/>
      <c r="RPB18" s="1370"/>
      <c r="RPC18" s="1370"/>
      <c r="RPD18" s="1370"/>
      <c r="RPE18" s="1370"/>
      <c r="RPF18" s="1370"/>
      <c r="RPG18" s="1370"/>
      <c r="RPH18" s="1370"/>
      <c r="RPI18" s="1370"/>
      <c r="RPJ18" s="1370"/>
      <c r="RPK18" s="1370"/>
      <c r="RPL18" s="1370"/>
      <c r="RPM18" s="1370"/>
      <c r="RPN18" s="1370"/>
      <c r="RPO18" s="1370"/>
      <c r="RPP18" s="1370"/>
      <c r="RPQ18" s="1370"/>
      <c r="RPR18" s="1370"/>
      <c r="RPS18" s="1370"/>
      <c r="RPT18" s="1370"/>
      <c r="RPU18" s="1370"/>
      <c r="RPV18" s="1370"/>
      <c r="RPW18" s="1370"/>
      <c r="RPX18" s="1370"/>
      <c r="RPY18" s="1370"/>
      <c r="RPZ18" s="1370"/>
      <c r="RQA18" s="1370"/>
      <c r="RQB18" s="1370"/>
      <c r="RQC18" s="1370"/>
      <c r="RQD18" s="1370"/>
      <c r="RQE18" s="1370"/>
      <c r="RQF18" s="1370"/>
      <c r="RQG18" s="1370"/>
      <c r="RQH18" s="1370"/>
      <c r="RQI18" s="1370"/>
      <c r="RQJ18" s="1370"/>
      <c r="RQK18" s="1370"/>
      <c r="RQL18" s="1370"/>
      <c r="RQM18" s="1370"/>
      <c r="RQN18" s="1370"/>
      <c r="RQO18" s="1370"/>
      <c r="RQP18" s="1370"/>
      <c r="RQQ18" s="1370"/>
      <c r="RQR18" s="1370"/>
      <c r="RQS18" s="1370"/>
      <c r="RQT18" s="1370"/>
      <c r="RQU18" s="1370"/>
      <c r="RQV18" s="1370"/>
      <c r="RQW18" s="1370"/>
      <c r="RQX18" s="1370"/>
      <c r="RQY18" s="1370"/>
      <c r="RQZ18" s="1370"/>
      <c r="RRA18" s="1370"/>
      <c r="RRB18" s="1370"/>
      <c r="RRC18" s="1370"/>
      <c r="RRD18" s="1370"/>
      <c r="RRE18" s="1370"/>
      <c r="RRF18" s="1370"/>
      <c r="RRG18" s="1370"/>
      <c r="RRH18" s="1370"/>
      <c r="RRI18" s="1370"/>
      <c r="RRJ18" s="1370"/>
      <c r="RRK18" s="1370"/>
      <c r="RRL18" s="1370"/>
      <c r="RRM18" s="1370"/>
      <c r="RRN18" s="1370"/>
      <c r="RRO18" s="1370"/>
      <c r="RRP18" s="1370"/>
      <c r="RRQ18" s="1370"/>
      <c r="RRR18" s="1370"/>
      <c r="RRS18" s="1370"/>
      <c r="RRT18" s="1370"/>
      <c r="RRU18" s="1370"/>
      <c r="RRV18" s="1370"/>
      <c r="RRW18" s="1370"/>
      <c r="RRX18" s="1370"/>
      <c r="RRY18" s="1370"/>
      <c r="RRZ18" s="1370"/>
      <c r="RSA18" s="1370"/>
      <c r="RSB18" s="1370"/>
      <c r="RSC18" s="1370"/>
      <c r="RSD18" s="1370"/>
      <c r="RSE18" s="1370"/>
      <c r="RSF18" s="1370"/>
      <c r="RSG18" s="1370"/>
      <c r="RSH18" s="1370"/>
      <c r="RSI18" s="1370"/>
      <c r="RSJ18" s="1370"/>
      <c r="RSK18" s="1370"/>
      <c r="RSL18" s="1370"/>
      <c r="RSM18" s="1370"/>
      <c r="RSN18" s="1370"/>
      <c r="RSO18" s="1370"/>
      <c r="RSP18" s="1370"/>
      <c r="RSQ18" s="1370"/>
      <c r="RSR18" s="1370"/>
      <c r="RSS18" s="1370"/>
      <c r="RST18" s="1370"/>
      <c r="RSU18" s="1370"/>
      <c r="RSV18" s="1370"/>
      <c r="RSW18" s="1370"/>
      <c r="RSX18" s="1370"/>
      <c r="RSY18" s="1370"/>
      <c r="RSZ18" s="1370"/>
      <c r="RTA18" s="1370"/>
      <c r="RTB18" s="1370"/>
      <c r="RTC18" s="1370"/>
      <c r="RTD18" s="1370"/>
      <c r="RTE18" s="1370"/>
      <c r="RTF18" s="1370"/>
      <c r="RTG18" s="1370"/>
      <c r="RTH18" s="1370"/>
      <c r="RTI18" s="1370"/>
      <c r="RTJ18" s="1370"/>
      <c r="RTK18" s="1370"/>
      <c r="RTL18" s="1370"/>
      <c r="RTM18" s="1370"/>
      <c r="RTN18" s="1370"/>
      <c r="RTO18" s="1370"/>
      <c r="RTP18" s="1370"/>
      <c r="RTQ18" s="1370"/>
      <c r="RTR18" s="1370"/>
      <c r="RTS18" s="1370"/>
      <c r="RTT18" s="1370"/>
      <c r="RTU18" s="1370"/>
      <c r="RTV18" s="1370"/>
      <c r="RTW18" s="1370"/>
      <c r="RTX18" s="1370"/>
      <c r="RTY18" s="1370"/>
      <c r="RTZ18" s="1370"/>
      <c r="RUA18" s="1370"/>
      <c r="RUB18" s="1370"/>
      <c r="RUC18" s="1370"/>
      <c r="RUD18" s="1370"/>
      <c r="RUE18" s="1370"/>
      <c r="RUF18" s="1370"/>
      <c r="RUG18" s="1370"/>
      <c r="RUH18" s="1370"/>
      <c r="RUI18" s="1370"/>
      <c r="RUJ18" s="1370"/>
      <c r="RUK18" s="1370"/>
      <c r="RUL18" s="1370"/>
      <c r="RUM18" s="1370"/>
      <c r="RUN18" s="1370"/>
      <c r="RUO18" s="1370"/>
      <c r="RUP18" s="1370"/>
      <c r="RUQ18" s="1370"/>
      <c r="RUR18" s="1370"/>
      <c r="RUS18" s="1370"/>
      <c r="RUT18" s="1370"/>
      <c r="RUU18" s="1370"/>
      <c r="RUV18" s="1370"/>
      <c r="RUW18" s="1370"/>
      <c r="RUX18" s="1370"/>
      <c r="RUY18" s="1370"/>
      <c r="RUZ18" s="1370"/>
      <c r="RVA18" s="1370"/>
      <c r="RVB18" s="1370"/>
      <c r="RVC18" s="1370"/>
      <c r="RVD18" s="1370"/>
      <c r="RVE18" s="1370"/>
      <c r="RVF18" s="1370"/>
      <c r="RVG18" s="1370"/>
      <c r="RVH18" s="1370"/>
      <c r="RVI18" s="1370"/>
      <c r="RVJ18" s="1370"/>
      <c r="RVK18" s="1370"/>
      <c r="RVL18" s="1370"/>
      <c r="RVM18" s="1370"/>
      <c r="RVN18" s="1370"/>
      <c r="RVO18" s="1370"/>
      <c r="RVP18" s="1370"/>
      <c r="RVQ18" s="1370"/>
      <c r="RVR18" s="1370"/>
      <c r="RVS18" s="1370"/>
      <c r="RVT18" s="1370"/>
      <c r="RVU18" s="1370"/>
      <c r="RVV18" s="1370"/>
      <c r="RVW18" s="1370"/>
      <c r="RVX18" s="1370"/>
      <c r="RVY18" s="1370"/>
      <c r="RVZ18" s="1370"/>
      <c r="RWA18" s="1370"/>
      <c r="RWB18" s="1370"/>
      <c r="RWC18" s="1370"/>
      <c r="RWD18" s="1370"/>
      <c r="RWE18" s="1370"/>
      <c r="RWF18" s="1370"/>
      <c r="RWG18" s="1370"/>
      <c r="RWH18" s="1370"/>
      <c r="RWI18" s="1370"/>
      <c r="RWJ18" s="1370"/>
      <c r="RWK18" s="1370"/>
      <c r="RWL18" s="1370"/>
      <c r="RWM18" s="1370"/>
      <c r="RWN18" s="1370"/>
      <c r="RWO18" s="1370"/>
      <c r="RWP18" s="1370"/>
      <c r="RWQ18" s="1370"/>
      <c r="RWR18" s="1370"/>
      <c r="RWS18" s="1370"/>
      <c r="RWT18" s="1370"/>
      <c r="RWU18" s="1370"/>
      <c r="RWV18" s="1370"/>
      <c r="RWW18" s="1370"/>
      <c r="RWX18" s="1370"/>
      <c r="RWY18" s="1370"/>
      <c r="RWZ18" s="1370"/>
      <c r="RXA18" s="1370"/>
      <c r="RXB18" s="1370"/>
      <c r="RXC18" s="1370"/>
      <c r="RXD18" s="1370"/>
      <c r="RXE18" s="1370"/>
      <c r="RXF18" s="1370"/>
      <c r="RXG18" s="1370"/>
      <c r="RXH18" s="1370"/>
      <c r="RXI18" s="1370"/>
      <c r="RXJ18" s="1370"/>
      <c r="RXK18" s="1370"/>
      <c r="RXL18" s="1370"/>
      <c r="RXM18" s="1370"/>
      <c r="RXN18" s="1370"/>
      <c r="RXO18" s="1370"/>
      <c r="RXP18" s="1370"/>
      <c r="RXQ18" s="1370"/>
      <c r="RXR18" s="1370"/>
      <c r="RXS18" s="1370"/>
      <c r="RXT18" s="1370"/>
      <c r="RXU18" s="1370"/>
      <c r="RXV18" s="1370"/>
      <c r="RXW18" s="1370"/>
      <c r="RXX18" s="1370"/>
      <c r="RXY18" s="1370"/>
      <c r="RXZ18" s="1370"/>
      <c r="RYA18" s="1370"/>
      <c r="RYB18" s="1370"/>
      <c r="RYC18" s="1370"/>
      <c r="RYD18" s="1370"/>
      <c r="RYE18" s="1370"/>
      <c r="RYF18" s="1370"/>
      <c r="RYG18" s="1370"/>
      <c r="RYH18" s="1370"/>
      <c r="RYI18" s="1370"/>
      <c r="RYJ18" s="1370"/>
      <c r="RYK18" s="1370"/>
      <c r="RYL18" s="1370"/>
      <c r="RYM18" s="1370"/>
      <c r="RYN18" s="1370"/>
      <c r="RYO18" s="1370"/>
      <c r="RYP18" s="1370"/>
      <c r="RYQ18" s="1370"/>
      <c r="RYR18" s="1370"/>
      <c r="RYS18" s="1370"/>
      <c r="RYT18" s="1370"/>
      <c r="RYU18" s="1370"/>
      <c r="RYV18" s="1370"/>
      <c r="RYW18" s="1370"/>
      <c r="RYX18" s="1370"/>
      <c r="RYY18" s="1370"/>
      <c r="RYZ18" s="1370"/>
      <c r="RZA18" s="1370"/>
      <c r="RZB18" s="1370"/>
      <c r="RZC18" s="1370"/>
      <c r="RZD18" s="1370"/>
      <c r="RZE18" s="1370"/>
      <c r="RZF18" s="1370"/>
      <c r="RZG18" s="1370"/>
      <c r="RZH18" s="1370"/>
      <c r="RZI18" s="1370"/>
      <c r="RZJ18" s="1370"/>
      <c r="RZK18" s="1370"/>
      <c r="RZL18" s="1370"/>
      <c r="RZM18" s="1370"/>
      <c r="RZN18" s="1370"/>
      <c r="RZO18" s="1370"/>
      <c r="RZP18" s="1370"/>
      <c r="RZQ18" s="1370"/>
      <c r="RZR18" s="1370"/>
      <c r="RZS18" s="1370"/>
      <c r="RZT18" s="1370"/>
      <c r="RZU18" s="1370"/>
      <c r="RZV18" s="1370"/>
      <c r="RZW18" s="1370"/>
      <c r="RZX18" s="1370"/>
      <c r="RZY18" s="1370"/>
      <c r="RZZ18" s="1370"/>
      <c r="SAA18" s="1370"/>
      <c r="SAB18" s="1370"/>
      <c r="SAC18" s="1370"/>
      <c r="SAD18" s="1370"/>
      <c r="SAE18" s="1370"/>
      <c r="SAF18" s="1370"/>
      <c r="SAG18" s="1370"/>
      <c r="SAH18" s="1370"/>
      <c r="SAI18" s="1370"/>
      <c r="SAJ18" s="1370"/>
      <c r="SAK18" s="1370"/>
      <c r="SAL18" s="1370"/>
      <c r="SAM18" s="1370"/>
      <c r="SAN18" s="1370"/>
      <c r="SAO18" s="1370"/>
      <c r="SAP18" s="1370"/>
      <c r="SAQ18" s="1370"/>
      <c r="SAR18" s="1370"/>
      <c r="SAS18" s="1370"/>
      <c r="SAT18" s="1370"/>
      <c r="SAU18" s="1370"/>
      <c r="SAV18" s="1370"/>
      <c r="SAW18" s="1370"/>
      <c r="SAX18" s="1370"/>
      <c r="SAY18" s="1370"/>
      <c r="SAZ18" s="1370"/>
      <c r="SBA18" s="1370"/>
      <c r="SBB18" s="1370"/>
      <c r="SBC18" s="1370"/>
      <c r="SBD18" s="1370"/>
      <c r="SBE18" s="1370"/>
      <c r="SBF18" s="1370"/>
      <c r="SBG18" s="1370"/>
      <c r="SBH18" s="1370"/>
      <c r="SBI18" s="1370"/>
      <c r="SBJ18" s="1370"/>
      <c r="SBK18" s="1370"/>
      <c r="SBL18" s="1370"/>
      <c r="SBM18" s="1370"/>
      <c r="SBN18" s="1370"/>
      <c r="SBO18" s="1370"/>
      <c r="SBP18" s="1370"/>
      <c r="SBQ18" s="1370"/>
      <c r="SBR18" s="1370"/>
      <c r="SBS18" s="1370"/>
      <c r="SBT18" s="1370"/>
      <c r="SBU18" s="1370"/>
      <c r="SBV18" s="1370"/>
      <c r="SBW18" s="1370"/>
      <c r="SBX18" s="1370"/>
      <c r="SBY18" s="1370"/>
      <c r="SBZ18" s="1370"/>
      <c r="SCA18" s="1370"/>
      <c r="SCB18" s="1370"/>
      <c r="SCC18" s="1370"/>
      <c r="SCD18" s="1370"/>
      <c r="SCE18" s="1370"/>
      <c r="SCF18" s="1370"/>
      <c r="SCG18" s="1370"/>
      <c r="SCH18" s="1370"/>
      <c r="SCI18" s="1370"/>
      <c r="SCJ18" s="1370"/>
      <c r="SCK18" s="1370"/>
      <c r="SCL18" s="1370"/>
      <c r="SCM18" s="1370"/>
      <c r="SCN18" s="1370"/>
      <c r="SCO18" s="1370"/>
      <c r="SCP18" s="1370"/>
      <c r="SCQ18" s="1370"/>
      <c r="SCR18" s="1370"/>
      <c r="SCS18" s="1370"/>
      <c r="SCT18" s="1370"/>
      <c r="SCU18" s="1370"/>
      <c r="SCV18" s="1370"/>
      <c r="SCW18" s="1370"/>
      <c r="SCX18" s="1370"/>
      <c r="SCY18" s="1370"/>
      <c r="SCZ18" s="1370"/>
      <c r="SDA18" s="1370"/>
      <c r="SDB18" s="1370"/>
      <c r="SDC18" s="1370"/>
      <c r="SDD18" s="1370"/>
      <c r="SDE18" s="1370"/>
      <c r="SDF18" s="1370"/>
      <c r="SDG18" s="1370"/>
      <c r="SDH18" s="1370"/>
      <c r="SDI18" s="1370"/>
      <c r="SDJ18" s="1370"/>
      <c r="SDK18" s="1370"/>
      <c r="SDL18" s="1370"/>
      <c r="SDM18" s="1370"/>
      <c r="SDN18" s="1370"/>
      <c r="SDO18" s="1370"/>
      <c r="SDP18" s="1370"/>
      <c r="SDQ18" s="1370"/>
      <c r="SDR18" s="1370"/>
      <c r="SDS18" s="1370"/>
      <c r="SDT18" s="1370"/>
      <c r="SDU18" s="1370"/>
      <c r="SDV18" s="1370"/>
      <c r="SDW18" s="1370"/>
      <c r="SDX18" s="1370"/>
      <c r="SDY18" s="1370"/>
      <c r="SDZ18" s="1370"/>
      <c r="SEA18" s="1370"/>
      <c r="SEB18" s="1370"/>
      <c r="SEC18" s="1370"/>
      <c r="SED18" s="1370"/>
      <c r="SEE18" s="1370"/>
      <c r="SEF18" s="1370"/>
      <c r="SEG18" s="1370"/>
      <c r="SEH18" s="1370"/>
      <c r="SEI18" s="1370"/>
      <c r="SEJ18" s="1370"/>
      <c r="SEK18" s="1370"/>
      <c r="SEL18" s="1370"/>
      <c r="SEM18" s="1370"/>
      <c r="SEN18" s="1370"/>
      <c r="SEO18" s="1370"/>
      <c r="SEP18" s="1370"/>
      <c r="SEQ18" s="1370"/>
      <c r="SER18" s="1370"/>
      <c r="SES18" s="1370"/>
      <c r="SET18" s="1370"/>
      <c r="SEU18" s="1370"/>
      <c r="SEV18" s="1370"/>
      <c r="SEW18" s="1370"/>
      <c r="SEX18" s="1370"/>
      <c r="SEY18" s="1370"/>
      <c r="SEZ18" s="1370"/>
      <c r="SFA18" s="1370"/>
      <c r="SFB18" s="1370"/>
      <c r="SFC18" s="1370"/>
      <c r="SFD18" s="1370"/>
      <c r="SFE18" s="1370"/>
      <c r="SFF18" s="1370"/>
      <c r="SFG18" s="1370"/>
      <c r="SFH18" s="1370"/>
      <c r="SFI18" s="1370"/>
      <c r="SFJ18" s="1370"/>
      <c r="SFK18" s="1370"/>
      <c r="SFL18" s="1370"/>
      <c r="SFM18" s="1370"/>
      <c r="SFN18" s="1370"/>
      <c r="SFO18" s="1370"/>
      <c r="SFP18" s="1370"/>
      <c r="SFQ18" s="1370"/>
      <c r="SFR18" s="1370"/>
      <c r="SFS18" s="1370"/>
      <c r="SFT18" s="1370"/>
      <c r="SFU18" s="1370"/>
      <c r="SFV18" s="1370"/>
      <c r="SFW18" s="1370"/>
      <c r="SFX18" s="1370"/>
      <c r="SFY18" s="1370"/>
      <c r="SFZ18" s="1370"/>
      <c r="SGA18" s="1370"/>
      <c r="SGB18" s="1370"/>
      <c r="SGC18" s="1370"/>
      <c r="SGD18" s="1370"/>
      <c r="SGE18" s="1370"/>
      <c r="SGF18" s="1370"/>
      <c r="SGG18" s="1370"/>
      <c r="SGH18" s="1370"/>
      <c r="SGI18" s="1370"/>
      <c r="SGJ18" s="1370"/>
      <c r="SGK18" s="1370"/>
      <c r="SGL18" s="1370"/>
      <c r="SGM18" s="1370"/>
      <c r="SGN18" s="1370"/>
      <c r="SGO18" s="1370"/>
      <c r="SGP18" s="1370"/>
      <c r="SGQ18" s="1370"/>
      <c r="SGR18" s="1370"/>
      <c r="SGS18" s="1370"/>
      <c r="SGT18" s="1370"/>
      <c r="SGU18" s="1370"/>
      <c r="SGV18" s="1370"/>
      <c r="SGW18" s="1370"/>
      <c r="SGX18" s="1370"/>
      <c r="SGY18" s="1370"/>
      <c r="SGZ18" s="1370"/>
      <c r="SHA18" s="1370"/>
      <c r="SHB18" s="1370"/>
      <c r="SHC18" s="1370"/>
      <c r="SHD18" s="1370"/>
      <c r="SHE18" s="1370"/>
      <c r="SHF18" s="1370"/>
      <c r="SHG18" s="1370"/>
      <c r="SHH18" s="1370"/>
      <c r="SHI18" s="1370"/>
      <c r="SHJ18" s="1370"/>
      <c r="SHK18" s="1370"/>
      <c r="SHL18" s="1370"/>
      <c r="SHM18" s="1370"/>
      <c r="SHN18" s="1370"/>
      <c r="SHO18" s="1370"/>
      <c r="SHP18" s="1370"/>
      <c r="SHQ18" s="1370"/>
      <c r="SHR18" s="1370"/>
      <c r="SHS18" s="1370"/>
      <c r="SHT18" s="1370"/>
      <c r="SHU18" s="1370"/>
      <c r="SHV18" s="1370"/>
      <c r="SHW18" s="1370"/>
      <c r="SHX18" s="1370"/>
      <c r="SHY18" s="1370"/>
      <c r="SHZ18" s="1370"/>
      <c r="SIA18" s="1370"/>
      <c r="SIB18" s="1370"/>
      <c r="SIC18" s="1370"/>
      <c r="SID18" s="1370"/>
      <c r="SIE18" s="1370"/>
      <c r="SIF18" s="1370"/>
      <c r="SIG18" s="1370"/>
      <c r="SIH18" s="1370"/>
      <c r="SII18" s="1370"/>
      <c r="SIJ18" s="1370"/>
      <c r="SIK18" s="1370"/>
      <c r="SIL18" s="1370"/>
      <c r="SIM18" s="1370"/>
      <c r="SIN18" s="1370"/>
      <c r="SIO18" s="1370"/>
      <c r="SIP18" s="1370"/>
      <c r="SIQ18" s="1370"/>
      <c r="SIR18" s="1370"/>
      <c r="SIS18" s="1370"/>
      <c r="SIT18" s="1370"/>
      <c r="SIU18" s="1370"/>
      <c r="SIV18" s="1370"/>
      <c r="SIW18" s="1370"/>
      <c r="SIX18" s="1370"/>
      <c r="SIY18" s="1370"/>
      <c r="SIZ18" s="1370"/>
      <c r="SJA18" s="1370"/>
      <c r="SJB18" s="1370"/>
      <c r="SJC18" s="1370"/>
      <c r="SJD18" s="1370"/>
      <c r="SJE18" s="1370"/>
      <c r="SJF18" s="1370"/>
      <c r="SJG18" s="1370"/>
      <c r="SJH18" s="1370"/>
      <c r="SJI18" s="1370"/>
      <c r="SJJ18" s="1370"/>
      <c r="SJK18" s="1370"/>
      <c r="SJL18" s="1370"/>
      <c r="SJM18" s="1370"/>
      <c r="SJN18" s="1370"/>
      <c r="SJO18" s="1370"/>
      <c r="SJP18" s="1370"/>
      <c r="SJQ18" s="1370"/>
      <c r="SJR18" s="1370"/>
      <c r="SJS18" s="1370"/>
      <c r="SJT18" s="1370"/>
      <c r="SJU18" s="1370"/>
      <c r="SJV18" s="1370"/>
      <c r="SJW18" s="1370"/>
      <c r="SJX18" s="1370"/>
      <c r="SJY18" s="1370"/>
      <c r="SJZ18" s="1370"/>
      <c r="SKA18" s="1370"/>
      <c r="SKB18" s="1370"/>
      <c r="SKC18" s="1370"/>
      <c r="SKD18" s="1370"/>
      <c r="SKE18" s="1370"/>
      <c r="SKF18" s="1370"/>
      <c r="SKG18" s="1370"/>
      <c r="SKH18" s="1370"/>
      <c r="SKI18" s="1370"/>
      <c r="SKJ18" s="1370"/>
      <c r="SKK18" s="1370"/>
      <c r="SKL18" s="1370"/>
      <c r="SKM18" s="1370"/>
      <c r="SKN18" s="1370"/>
      <c r="SKO18" s="1370"/>
      <c r="SKP18" s="1370"/>
      <c r="SKQ18" s="1370"/>
      <c r="SKR18" s="1370"/>
      <c r="SKS18" s="1370"/>
      <c r="SKT18" s="1370"/>
      <c r="SKU18" s="1370"/>
      <c r="SKV18" s="1370"/>
      <c r="SKW18" s="1370"/>
      <c r="SKX18" s="1370"/>
      <c r="SKY18" s="1370"/>
      <c r="SKZ18" s="1370"/>
      <c r="SLA18" s="1370"/>
      <c r="SLB18" s="1370"/>
      <c r="SLC18" s="1370"/>
      <c r="SLD18" s="1370"/>
      <c r="SLE18" s="1370"/>
      <c r="SLF18" s="1370"/>
      <c r="SLG18" s="1370"/>
      <c r="SLH18" s="1370"/>
      <c r="SLI18" s="1370"/>
      <c r="SLJ18" s="1370"/>
      <c r="SLK18" s="1370"/>
      <c r="SLL18" s="1370"/>
      <c r="SLM18" s="1370"/>
      <c r="SLN18" s="1370"/>
      <c r="SLO18" s="1370"/>
      <c r="SLP18" s="1370"/>
      <c r="SLQ18" s="1370"/>
      <c r="SLR18" s="1370"/>
      <c r="SLS18" s="1370"/>
      <c r="SLT18" s="1370"/>
      <c r="SLU18" s="1370"/>
      <c r="SLV18" s="1370"/>
      <c r="SLW18" s="1370"/>
      <c r="SLX18" s="1370"/>
      <c r="SLY18" s="1370"/>
      <c r="SLZ18" s="1370"/>
      <c r="SMA18" s="1370"/>
      <c r="SMB18" s="1370"/>
      <c r="SMC18" s="1370"/>
      <c r="SMD18" s="1370"/>
      <c r="SME18" s="1370"/>
      <c r="SMF18" s="1370"/>
      <c r="SMG18" s="1370"/>
      <c r="SMH18" s="1370"/>
      <c r="SMI18" s="1370"/>
      <c r="SMJ18" s="1370"/>
      <c r="SMK18" s="1370"/>
      <c r="SML18" s="1370"/>
      <c r="SMM18" s="1370"/>
      <c r="SMN18" s="1370"/>
      <c r="SMO18" s="1370"/>
      <c r="SMP18" s="1370"/>
      <c r="SMQ18" s="1370"/>
      <c r="SMR18" s="1370"/>
      <c r="SMS18" s="1370"/>
      <c r="SMT18" s="1370"/>
      <c r="SMU18" s="1370"/>
      <c r="SMV18" s="1370"/>
      <c r="SMW18" s="1370"/>
      <c r="SMX18" s="1370"/>
      <c r="SMY18" s="1370"/>
      <c r="SMZ18" s="1370"/>
      <c r="SNA18" s="1370"/>
      <c r="SNB18" s="1370"/>
      <c r="SNC18" s="1370"/>
      <c r="SND18" s="1370"/>
      <c r="SNE18" s="1370"/>
      <c r="SNF18" s="1370"/>
      <c r="SNG18" s="1370"/>
      <c r="SNH18" s="1370"/>
      <c r="SNI18" s="1370"/>
      <c r="SNJ18" s="1370"/>
      <c r="SNK18" s="1370"/>
      <c r="SNL18" s="1370"/>
      <c r="SNM18" s="1370"/>
      <c r="SNN18" s="1370"/>
      <c r="SNO18" s="1370"/>
      <c r="SNP18" s="1370"/>
      <c r="SNQ18" s="1370"/>
      <c r="SNR18" s="1370"/>
      <c r="SNS18" s="1370"/>
      <c r="SNT18" s="1370"/>
      <c r="SNU18" s="1370"/>
      <c r="SNV18" s="1370"/>
      <c r="SNW18" s="1370"/>
      <c r="SNX18" s="1370"/>
      <c r="SNY18" s="1370"/>
      <c r="SNZ18" s="1370"/>
      <c r="SOA18" s="1370"/>
      <c r="SOB18" s="1370"/>
      <c r="SOC18" s="1370"/>
      <c r="SOD18" s="1370"/>
      <c r="SOE18" s="1370"/>
      <c r="SOF18" s="1370"/>
      <c r="SOG18" s="1370"/>
      <c r="SOH18" s="1370"/>
      <c r="SOI18" s="1370"/>
      <c r="SOJ18" s="1370"/>
      <c r="SOK18" s="1370"/>
      <c r="SOL18" s="1370"/>
      <c r="SOM18" s="1370"/>
      <c r="SON18" s="1370"/>
      <c r="SOO18" s="1370"/>
      <c r="SOP18" s="1370"/>
      <c r="SOQ18" s="1370"/>
      <c r="SOR18" s="1370"/>
      <c r="SOS18" s="1370"/>
      <c r="SOT18" s="1370"/>
      <c r="SOU18" s="1370"/>
      <c r="SOV18" s="1370"/>
      <c r="SOW18" s="1370"/>
      <c r="SOX18" s="1370"/>
      <c r="SOY18" s="1370"/>
      <c r="SOZ18" s="1370"/>
      <c r="SPA18" s="1370"/>
      <c r="SPB18" s="1370"/>
      <c r="SPC18" s="1370"/>
      <c r="SPD18" s="1370"/>
      <c r="SPE18" s="1370"/>
      <c r="SPF18" s="1370"/>
      <c r="SPG18" s="1370"/>
      <c r="SPH18" s="1370"/>
      <c r="SPI18" s="1370"/>
      <c r="SPJ18" s="1370"/>
      <c r="SPK18" s="1370"/>
      <c r="SPL18" s="1370"/>
      <c r="SPM18" s="1370"/>
      <c r="SPN18" s="1370"/>
      <c r="SPO18" s="1370"/>
      <c r="SPP18" s="1370"/>
      <c r="SPQ18" s="1370"/>
      <c r="SPR18" s="1370"/>
      <c r="SPS18" s="1370"/>
      <c r="SPT18" s="1370"/>
      <c r="SPU18" s="1370"/>
      <c r="SPV18" s="1370"/>
      <c r="SPW18" s="1370"/>
      <c r="SPX18" s="1370"/>
      <c r="SPY18" s="1370"/>
      <c r="SPZ18" s="1370"/>
      <c r="SQA18" s="1370"/>
      <c r="SQB18" s="1370"/>
      <c r="SQC18" s="1370"/>
      <c r="SQD18" s="1370"/>
      <c r="SQE18" s="1370"/>
      <c r="SQF18" s="1370"/>
      <c r="SQG18" s="1370"/>
      <c r="SQH18" s="1370"/>
      <c r="SQI18" s="1370"/>
      <c r="SQJ18" s="1370"/>
      <c r="SQK18" s="1370"/>
      <c r="SQL18" s="1370"/>
      <c r="SQM18" s="1370"/>
      <c r="SQN18" s="1370"/>
      <c r="SQO18" s="1370"/>
      <c r="SQP18" s="1370"/>
      <c r="SQQ18" s="1370"/>
      <c r="SQR18" s="1370"/>
      <c r="SQS18" s="1370"/>
      <c r="SQT18" s="1370"/>
      <c r="SQU18" s="1370"/>
      <c r="SQV18" s="1370"/>
      <c r="SQW18" s="1370"/>
      <c r="SQX18" s="1370"/>
      <c r="SQY18" s="1370"/>
      <c r="SQZ18" s="1370"/>
      <c r="SRA18" s="1370"/>
      <c r="SRB18" s="1370"/>
      <c r="SRC18" s="1370"/>
      <c r="SRD18" s="1370"/>
      <c r="SRE18" s="1370"/>
      <c r="SRF18" s="1370"/>
      <c r="SRG18" s="1370"/>
      <c r="SRH18" s="1370"/>
      <c r="SRI18" s="1370"/>
      <c r="SRJ18" s="1370"/>
      <c r="SRK18" s="1370"/>
      <c r="SRL18" s="1370"/>
      <c r="SRM18" s="1370"/>
      <c r="SRN18" s="1370"/>
      <c r="SRO18" s="1370"/>
      <c r="SRP18" s="1370"/>
      <c r="SRQ18" s="1370"/>
      <c r="SRR18" s="1370"/>
      <c r="SRS18" s="1370"/>
      <c r="SRT18" s="1370"/>
      <c r="SRU18" s="1370"/>
      <c r="SRV18" s="1370"/>
      <c r="SRW18" s="1370"/>
      <c r="SRX18" s="1370"/>
      <c r="SRY18" s="1370"/>
      <c r="SRZ18" s="1370"/>
      <c r="SSA18" s="1370"/>
      <c r="SSB18" s="1370"/>
      <c r="SSC18" s="1370"/>
      <c r="SSD18" s="1370"/>
      <c r="SSE18" s="1370"/>
      <c r="SSF18" s="1370"/>
      <c r="SSG18" s="1370"/>
      <c r="SSH18" s="1370"/>
      <c r="SSI18" s="1370"/>
      <c r="SSJ18" s="1370"/>
      <c r="SSK18" s="1370"/>
      <c r="SSL18" s="1370"/>
      <c r="SSM18" s="1370"/>
      <c r="SSN18" s="1370"/>
      <c r="SSO18" s="1370"/>
      <c r="SSP18" s="1370"/>
      <c r="SSQ18" s="1370"/>
      <c r="SSR18" s="1370"/>
      <c r="SSS18" s="1370"/>
      <c r="SST18" s="1370"/>
      <c r="SSU18" s="1370"/>
      <c r="SSV18" s="1370"/>
      <c r="SSW18" s="1370"/>
      <c r="SSX18" s="1370"/>
      <c r="SSY18" s="1370"/>
      <c r="SSZ18" s="1370"/>
      <c r="STA18" s="1370"/>
      <c r="STB18" s="1370"/>
      <c r="STC18" s="1370"/>
      <c r="STD18" s="1370"/>
      <c r="STE18" s="1370"/>
      <c r="STF18" s="1370"/>
      <c r="STG18" s="1370"/>
      <c r="STH18" s="1370"/>
      <c r="STI18" s="1370"/>
      <c r="STJ18" s="1370"/>
      <c r="STK18" s="1370"/>
      <c r="STL18" s="1370"/>
      <c r="STM18" s="1370"/>
      <c r="STN18" s="1370"/>
      <c r="STO18" s="1370"/>
      <c r="STP18" s="1370"/>
      <c r="STQ18" s="1370"/>
      <c r="STR18" s="1370"/>
      <c r="STS18" s="1370"/>
      <c r="STT18" s="1370"/>
      <c r="STU18" s="1370"/>
      <c r="STV18" s="1370"/>
      <c r="STW18" s="1370"/>
      <c r="STX18" s="1370"/>
      <c r="STY18" s="1370"/>
      <c r="STZ18" s="1370"/>
      <c r="SUA18" s="1370"/>
      <c r="SUB18" s="1370"/>
      <c r="SUC18" s="1370"/>
      <c r="SUD18" s="1370"/>
      <c r="SUE18" s="1370"/>
      <c r="SUF18" s="1370"/>
      <c r="SUG18" s="1370"/>
      <c r="SUH18" s="1370"/>
      <c r="SUI18" s="1370"/>
      <c r="SUJ18" s="1370"/>
      <c r="SUK18" s="1370"/>
      <c r="SUL18" s="1370"/>
      <c r="SUM18" s="1370"/>
      <c r="SUN18" s="1370"/>
      <c r="SUO18" s="1370"/>
      <c r="SUP18" s="1370"/>
      <c r="SUQ18" s="1370"/>
      <c r="SUR18" s="1370"/>
      <c r="SUS18" s="1370"/>
      <c r="SUT18" s="1370"/>
      <c r="SUU18" s="1370"/>
      <c r="SUV18" s="1370"/>
      <c r="SUW18" s="1370"/>
      <c r="SUX18" s="1370"/>
      <c r="SUY18" s="1370"/>
      <c r="SUZ18" s="1370"/>
      <c r="SVA18" s="1370"/>
      <c r="SVB18" s="1370"/>
      <c r="SVC18" s="1370"/>
      <c r="SVD18" s="1370"/>
      <c r="SVE18" s="1370"/>
      <c r="SVF18" s="1370"/>
      <c r="SVG18" s="1370"/>
      <c r="SVH18" s="1370"/>
      <c r="SVI18" s="1370"/>
      <c r="SVJ18" s="1370"/>
      <c r="SVK18" s="1370"/>
      <c r="SVL18" s="1370"/>
      <c r="SVM18" s="1370"/>
      <c r="SVN18" s="1370"/>
      <c r="SVO18" s="1370"/>
      <c r="SVP18" s="1370"/>
      <c r="SVQ18" s="1370"/>
      <c r="SVR18" s="1370"/>
      <c r="SVS18" s="1370"/>
      <c r="SVT18" s="1370"/>
      <c r="SVU18" s="1370"/>
      <c r="SVV18" s="1370"/>
      <c r="SVW18" s="1370"/>
      <c r="SVX18" s="1370"/>
      <c r="SVY18" s="1370"/>
      <c r="SVZ18" s="1370"/>
      <c r="SWA18" s="1370"/>
      <c r="SWB18" s="1370"/>
      <c r="SWC18" s="1370"/>
      <c r="SWD18" s="1370"/>
      <c r="SWE18" s="1370"/>
      <c r="SWF18" s="1370"/>
      <c r="SWG18" s="1370"/>
      <c r="SWH18" s="1370"/>
      <c r="SWI18" s="1370"/>
      <c r="SWJ18" s="1370"/>
      <c r="SWK18" s="1370"/>
      <c r="SWL18" s="1370"/>
      <c r="SWM18" s="1370"/>
      <c r="SWN18" s="1370"/>
      <c r="SWO18" s="1370"/>
      <c r="SWP18" s="1370"/>
      <c r="SWQ18" s="1370"/>
      <c r="SWR18" s="1370"/>
      <c r="SWS18" s="1370"/>
      <c r="SWT18" s="1370"/>
      <c r="SWU18" s="1370"/>
      <c r="SWV18" s="1370"/>
      <c r="SWW18" s="1370"/>
      <c r="SWX18" s="1370"/>
      <c r="SWY18" s="1370"/>
      <c r="SWZ18" s="1370"/>
      <c r="SXA18" s="1370"/>
      <c r="SXB18" s="1370"/>
      <c r="SXC18" s="1370"/>
      <c r="SXD18" s="1370"/>
      <c r="SXE18" s="1370"/>
      <c r="SXF18" s="1370"/>
      <c r="SXG18" s="1370"/>
      <c r="SXH18" s="1370"/>
      <c r="SXI18" s="1370"/>
      <c r="SXJ18" s="1370"/>
      <c r="SXK18" s="1370"/>
      <c r="SXL18" s="1370"/>
      <c r="SXM18" s="1370"/>
      <c r="SXN18" s="1370"/>
      <c r="SXO18" s="1370"/>
      <c r="SXP18" s="1370"/>
      <c r="SXQ18" s="1370"/>
      <c r="SXR18" s="1370"/>
      <c r="SXS18" s="1370"/>
      <c r="SXT18" s="1370"/>
      <c r="SXU18" s="1370"/>
      <c r="SXV18" s="1370"/>
      <c r="SXW18" s="1370"/>
      <c r="SXX18" s="1370"/>
      <c r="SXY18" s="1370"/>
      <c r="SXZ18" s="1370"/>
      <c r="SYA18" s="1370"/>
      <c r="SYB18" s="1370"/>
      <c r="SYC18" s="1370"/>
      <c r="SYD18" s="1370"/>
      <c r="SYE18" s="1370"/>
      <c r="SYF18" s="1370"/>
      <c r="SYG18" s="1370"/>
      <c r="SYH18" s="1370"/>
      <c r="SYI18" s="1370"/>
      <c r="SYJ18" s="1370"/>
      <c r="SYK18" s="1370"/>
      <c r="SYL18" s="1370"/>
      <c r="SYM18" s="1370"/>
      <c r="SYN18" s="1370"/>
      <c r="SYO18" s="1370"/>
      <c r="SYP18" s="1370"/>
      <c r="SYQ18" s="1370"/>
      <c r="SYR18" s="1370"/>
      <c r="SYS18" s="1370"/>
      <c r="SYT18" s="1370"/>
      <c r="SYU18" s="1370"/>
      <c r="SYV18" s="1370"/>
      <c r="SYW18" s="1370"/>
      <c r="SYX18" s="1370"/>
      <c r="SYY18" s="1370"/>
      <c r="SYZ18" s="1370"/>
      <c r="SZA18" s="1370"/>
      <c r="SZB18" s="1370"/>
      <c r="SZC18" s="1370"/>
      <c r="SZD18" s="1370"/>
      <c r="SZE18" s="1370"/>
      <c r="SZF18" s="1370"/>
      <c r="SZG18" s="1370"/>
      <c r="SZH18" s="1370"/>
      <c r="SZI18" s="1370"/>
      <c r="SZJ18" s="1370"/>
      <c r="SZK18" s="1370"/>
      <c r="SZL18" s="1370"/>
      <c r="SZM18" s="1370"/>
      <c r="SZN18" s="1370"/>
      <c r="SZO18" s="1370"/>
      <c r="SZP18" s="1370"/>
      <c r="SZQ18" s="1370"/>
      <c r="SZR18" s="1370"/>
      <c r="SZS18" s="1370"/>
      <c r="SZT18" s="1370"/>
      <c r="SZU18" s="1370"/>
      <c r="SZV18" s="1370"/>
      <c r="SZW18" s="1370"/>
      <c r="SZX18" s="1370"/>
      <c r="SZY18" s="1370"/>
      <c r="SZZ18" s="1370"/>
      <c r="TAA18" s="1370"/>
      <c r="TAB18" s="1370"/>
      <c r="TAC18" s="1370"/>
      <c r="TAD18" s="1370"/>
      <c r="TAE18" s="1370"/>
      <c r="TAF18" s="1370"/>
      <c r="TAG18" s="1370"/>
      <c r="TAH18" s="1370"/>
      <c r="TAI18" s="1370"/>
      <c r="TAJ18" s="1370"/>
      <c r="TAK18" s="1370"/>
      <c r="TAL18" s="1370"/>
      <c r="TAM18" s="1370"/>
      <c r="TAN18" s="1370"/>
      <c r="TAO18" s="1370"/>
      <c r="TAP18" s="1370"/>
      <c r="TAQ18" s="1370"/>
      <c r="TAR18" s="1370"/>
      <c r="TAS18" s="1370"/>
      <c r="TAT18" s="1370"/>
      <c r="TAU18" s="1370"/>
      <c r="TAV18" s="1370"/>
      <c r="TAW18" s="1370"/>
      <c r="TAX18" s="1370"/>
      <c r="TAY18" s="1370"/>
      <c r="TAZ18" s="1370"/>
      <c r="TBA18" s="1370"/>
      <c r="TBB18" s="1370"/>
      <c r="TBC18" s="1370"/>
      <c r="TBD18" s="1370"/>
      <c r="TBE18" s="1370"/>
      <c r="TBF18" s="1370"/>
      <c r="TBG18" s="1370"/>
      <c r="TBH18" s="1370"/>
      <c r="TBI18" s="1370"/>
      <c r="TBJ18" s="1370"/>
      <c r="TBK18" s="1370"/>
      <c r="TBL18" s="1370"/>
      <c r="TBM18" s="1370"/>
      <c r="TBN18" s="1370"/>
      <c r="TBO18" s="1370"/>
      <c r="TBP18" s="1370"/>
      <c r="TBQ18" s="1370"/>
      <c r="TBR18" s="1370"/>
      <c r="TBS18" s="1370"/>
      <c r="TBT18" s="1370"/>
      <c r="TBU18" s="1370"/>
      <c r="TBV18" s="1370"/>
      <c r="TBW18" s="1370"/>
      <c r="TBX18" s="1370"/>
      <c r="TBY18" s="1370"/>
      <c r="TBZ18" s="1370"/>
      <c r="TCA18" s="1370"/>
      <c r="TCB18" s="1370"/>
      <c r="TCC18" s="1370"/>
      <c r="TCD18" s="1370"/>
      <c r="TCE18" s="1370"/>
      <c r="TCF18" s="1370"/>
      <c r="TCG18" s="1370"/>
      <c r="TCH18" s="1370"/>
      <c r="TCI18" s="1370"/>
      <c r="TCJ18" s="1370"/>
      <c r="TCK18" s="1370"/>
      <c r="TCL18" s="1370"/>
      <c r="TCM18" s="1370"/>
      <c r="TCN18" s="1370"/>
      <c r="TCO18" s="1370"/>
      <c r="TCP18" s="1370"/>
      <c r="TCQ18" s="1370"/>
      <c r="TCR18" s="1370"/>
      <c r="TCS18" s="1370"/>
      <c r="TCT18" s="1370"/>
      <c r="TCU18" s="1370"/>
      <c r="TCV18" s="1370"/>
      <c r="TCW18" s="1370"/>
      <c r="TCX18" s="1370"/>
      <c r="TCY18" s="1370"/>
      <c r="TCZ18" s="1370"/>
      <c r="TDA18" s="1370"/>
      <c r="TDB18" s="1370"/>
      <c r="TDC18" s="1370"/>
      <c r="TDD18" s="1370"/>
      <c r="TDE18" s="1370"/>
      <c r="TDF18" s="1370"/>
      <c r="TDG18" s="1370"/>
      <c r="TDH18" s="1370"/>
      <c r="TDI18" s="1370"/>
      <c r="TDJ18" s="1370"/>
      <c r="TDK18" s="1370"/>
      <c r="TDL18" s="1370"/>
      <c r="TDM18" s="1370"/>
      <c r="TDN18" s="1370"/>
      <c r="TDO18" s="1370"/>
      <c r="TDP18" s="1370"/>
      <c r="TDQ18" s="1370"/>
      <c r="TDR18" s="1370"/>
      <c r="TDS18" s="1370"/>
      <c r="TDT18" s="1370"/>
      <c r="TDU18" s="1370"/>
      <c r="TDV18" s="1370"/>
      <c r="TDW18" s="1370"/>
      <c r="TDX18" s="1370"/>
      <c r="TDY18" s="1370"/>
      <c r="TDZ18" s="1370"/>
      <c r="TEA18" s="1370"/>
      <c r="TEB18" s="1370"/>
      <c r="TEC18" s="1370"/>
      <c r="TED18" s="1370"/>
      <c r="TEE18" s="1370"/>
      <c r="TEF18" s="1370"/>
      <c r="TEG18" s="1370"/>
      <c r="TEH18" s="1370"/>
      <c r="TEI18" s="1370"/>
      <c r="TEJ18" s="1370"/>
      <c r="TEK18" s="1370"/>
      <c r="TEL18" s="1370"/>
      <c r="TEM18" s="1370"/>
      <c r="TEN18" s="1370"/>
      <c r="TEO18" s="1370"/>
      <c r="TEP18" s="1370"/>
      <c r="TEQ18" s="1370"/>
      <c r="TER18" s="1370"/>
      <c r="TES18" s="1370"/>
      <c r="TET18" s="1370"/>
      <c r="TEU18" s="1370"/>
      <c r="TEV18" s="1370"/>
      <c r="TEW18" s="1370"/>
      <c r="TEX18" s="1370"/>
      <c r="TEY18" s="1370"/>
      <c r="TEZ18" s="1370"/>
      <c r="TFA18" s="1370"/>
      <c r="TFB18" s="1370"/>
      <c r="TFC18" s="1370"/>
      <c r="TFD18" s="1370"/>
      <c r="TFE18" s="1370"/>
      <c r="TFF18" s="1370"/>
      <c r="TFG18" s="1370"/>
      <c r="TFH18" s="1370"/>
      <c r="TFI18" s="1370"/>
      <c r="TFJ18" s="1370"/>
      <c r="TFK18" s="1370"/>
      <c r="TFL18" s="1370"/>
      <c r="TFM18" s="1370"/>
      <c r="TFN18" s="1370"/>
      <c r="TFO18" s="1370"/>
      <c r="TFP18" s="1370"/>
      <c r="TFQ18" s="1370"/>
      <c r="TFR18" s="1370"/>
      <c r="TFS18" s="1370"/>
      <c r="TFT18" s="1370"/>
      <c r="TFU18" s="1370"/>
      <c r="TFV18" s="1370"/>
      <c r="TFW18" s="1370"/>
      <c r="TFX18" s="1370"/>
      <c r="TFY18" s="1370"/>
      <c r="TFZ18" s="1370"/>
      <c r="TGA18" s="1370"/>
      <c r="TGB18" s="1370"/>
      <c r="TGC18" s="1370"/>
      <c r="TGD18" s="1370"/>
      <c r="TGE18" s="1370"/>
      <c r="TGF18" s="1370"/>
      <c r="TGG18" s="1370"/>
      <c r="TGH18" s="1370"/>
      <c r="TGI18" s="1370"/>
      <c r="TGJ18" s="1370"/>
      <c r="TGK18" s="1370"/>
      <c r="TGL18" s="1370"/>
      <c r="TGM18" s="1370"/>
      <c r="TGN18" s="1370"/>
      <c r="TGO18" s="1370"/>
      <c r="TGP18" s="1370"/>
      <c r="TGQ18" s="1370"/>
      <c r="TGR18" s="1370"/>
      <c r="TGS18" s="1370"/>
      <c r="TGT18" s="1370"/>
      <c r="TGU18" s="1370"/>
      <c r="TGV18" s="1370"/>
      <c r="TGW18" s="1370"/>
      <c r="TGX18" s="1370"/>
      <c r="TGY18" s="1370"/>
      <c r="TGZ18" s="1370"/>
      <c r="THA18" s="1370"/>
      <c r="THB18" s="1370"/>
      <c r="THC18" s="1370"/>
      <c r="THD18" s="1370"/>
      <c r="THE18" s="1370"/>
      <c r="THF18" s="1370"/>
      <c r="THG18" s="1370"/>
      <c r="THH18" s="1370"/>
      <c r="THI18" s="1370"/>
      <c r="THJ18" s="1370"/>
      <c r="THK18" s="1370"/>
      <c r="THL18" s="1370"/>
      <c r="THM18" s="1370"/>
      <c r="THN18" s="1370"/>
      <c r="THO18" s="1370"/>
      <c r="THP18" s="1370"/>
      <c r="THQ18" s="1370"/>
      <c r="THR18" s="1370"/>
      <c r="THS18" s="1370"/>
      <c r="THT18" s="1370"/>
      <c r="THU18" s="1370"/>
      <c r="THV18" s="1370"/>
      <c r="THW18" s="1370"/>
      <c r="THX18" s="1370"/>
      <c r="THY18" s="1370"/>
      <c r="THZ18" s="1370"/>
      <c r="TIA18" s="1370"/>
      <c r="TIB18" s="1370"/>
      <c r="TIC18" s="1370"/>
      <c r="TID18" s="1370"/>
      <c r="TIE18" s="1370"/>
      <c r="TIF18" s="1370"/>
      <c r="TIG18" s="1370"/>
      <c r="TIH18" s="1370"/>
      <c r="TII18" s="1370"/>
      <c r="TIJ18" s="1370"/>
      <c r="TIK18" s="1370"/>
      <c r="TIL18" s="1370"/>
      <c r="TIM18" s="1370"/>
      <c r="TIN18" s="1370"/>
      <c r="TIO18" s="1370"/>
      <c r="TIP18" s="1370"/>
      <c r="TIQ18" s="1370"/>
      <c r="TIR18" s="1370"/>
      <c r="TIS18" s="1370"/>
      <c r="TIT18" s="1370"/>
      <c r="TIU18" s="1370"/>
      <c r="TIV18" s="1370"/>
      <c r="TIW18" s="1370"/>
      <c r="TIX18" s="1370"/>
      <c r="TIY18" s="1370"/>
      <c r="TIZ18" s="1370"/>
      <c r="TJA18" s="1370"/>
      <c r="TJB18" s="1370"/>
      <c r="TJC18" s="1370"/>
      <c r="TJD18" s="1370"/>
      <c r="TJE18" s="1370"/>
      <c r="TJF18" s="1370"/>
      <c r="TJG18" s="1370"/>
      <c r="TJH18" s="1370"/>
      <c r="TJI18" s="1370"/>
      <c r="TJJ18" s="1370"/>
      <c r="TJK18" s="1370"/>
      <c r="TJL18" s="1370"/>
      <c r="TJM18" s="1370"/>
      <c r="TJN18" s="1370"/>
      <c r="TJO18" s="1370"/>
      <c r="TJP18" s="1370"/>
      <c r="TJQ18" s="1370"/>
      <c r="TJR18" s="1370"/>
      <c r="TJS18" s="1370"/>
      <c r="TJT18" s="1370"/>
      <c r="TJU18" s="1370"/>
      <c r="TJV18" s="1370"/>
      <c r="TJW18" s="1370"/>
      <c r="TJX18" s="1370"/>
      <c r="TJY18" s="1370"/>
      <c r="TJZ18" s="1370"/>
      <c r="TKA18" s="1370"/>
      <c r="TKB18" s="1370"/>
      <c r="TKC18" s="1370"/>
      <c r="TKD18" s="1370"/>
      <c r="TKE18" s="1370"/>
      <c r="TKF18" s="1370"/>
      <c r="TKG18" s="1370"/>
      <c r="TKH18" s="1370"/>
      <c r="TKI18" s="1370"/>
      <c r="TKJ18" s="1370"/>
      <c r="TKK18" s="1370"/>
      <c r="TKL18" s="1370"/>
      <c r="TKM18" s="1370"/>
      <c r="TKN18" s="1370"/>
      <c r="TKO18" s="1370"/>
      <c r="TKP18" s="1370"/>
      <c r="TKQ18" s="1370"/>
      <c r="TKR18" s="1370"/>
      <c r="TKS18" s="1370"/>
      <c r="TKT18" s="1370"/>
      <c r="TKU18" s="1370"/>
      <c r="TKV18" s="1370"/>
      <c r="TKW18" s="1370"/>
      <c r="TKX18" s="1370"/>
      <c r="TKY18" s="1370"/>
      <c r="TKZ18" s="1370"/>
      <c r="TLA18" s="1370"/>
      <c r="TLB18" s="1370"/>
      <c r="TLC18" s="1370"/>
      <c r="TLD18" s="1370"/>
      <c r="TLE18" s="1370"/>
      <c r="TLF18" s="1370"/>
      <c r="TLG18" s="1370"/>
      <c r="TLH18" s="1370"/>
      <c r="TLI18" s="1370"/>
      <c r="TLJ18" s="1370"/>
      <c r="TLK18" s="1370"/>
      <c r="TLL18" s="1370"/>
      <c r="TLM18" s="1370"/>
      <c r="TLN18" s="1370"/>
      <c r="TLO18" s="1370"/>
      <c r="TLP18" s="1370"/>
      <c r="TLQ18" s="1370"/>
      <c r="TLR18" s="1370"/>
      <c r="TLS18" s="1370"/>
      <c r="TLT18" s="1370"/>
      <c r="TLU18" s="1370"/>
      <c r="TLV18" s="1370"/>
      <c r="TLW18" s="1370"/>
      <c r="TLX18" s="1370"/>
      <c r="TLY18" s="1370"/>
      <c r="TLZ18" s="1370"/>
      <c r="TMA18" s="1370"/>
      <c r="TMB18" s="1370"/>
      <c r="TMC18" s="1370"/>
      <c r="TMD18" s="1370"/>
      <c r="TME18" s="1370"/>
      <c r="TMF18" s="1370"/>
      <c r="TMG18" s="1370"/>
      <c r="TMH18" s="1370"/>
      <c r="TMI18" s="1370"/>
      <c r="TMJ18" s="1370"/>
      <c r="TMK18" s="1370"/>
      <c r="TML18" s="1370"/>
      <c r="TMM18" s="1370"/>
      <c r="TMN18" s="1370"/>
      <c r="TMO18" s="1370"/>
      <c r="TMP18" s="1370"/>
      <c r="TMQ18" s="1370"/>
      <c r="TMR18" s="1370"/>
      <c r="TMS18" s="1370"/>
      <c r="TMT18" s="1370"/>
      <c r="TMU18" s="1370"/>
      <c r="TMV18" s="1370"/>
      <c r="TMW18" s="1370"/>
      <c r="TMX18" s="1370"/>
      <c r="TMY18" s="1370"/>
      <c r="TMZ18" s="1370"/>
      <c r="TNA18" s="1370"/>
      <c r="TNB18" s="1370"/>
      <c r="TNC18" s="1370"/>
      <c r="TND18" s="1370"/>
      <c r="TNE18" s="1370"/>
      <c r="TNF18" s="1370"/>
      <c r="TNG18" s="1370"/>
      <c r="TNH18" s="1370"/>
      <c r="TNI18" s="1370"/>
      <c r="TNJ18" s="1370"/>
      <c r="TNK18" s="1370"/>
      <c r="TNL18" s="1370"/>
      <c r="TNM18" s="1370"/>
      <c r="TNN18" s="1370"/>
      <c r="TNO18" s="1370"/>
      <c r="TNP18" s="1370"/>
      <c r="TNQ18" s="1370"/>
      <c r="TNR18" s="1370"/>
      <c r="TNS18" s="1370"/>
      <c r="TNT18" s="1370"/>
      <c r="TNU18" s="1370"/>
      <c r="TNV18" s="1370"/>
      <c r="TNW18" s="1370"/>
      <c r="TNX18" s="1370"/>
      <c r="TNY18" s="1370"/>
      <c r="TNZ18" s="1370"/>
      <c r="TOA18" s="1370"/>
      <c r="TOB18" s="1370"/>
      <c r="TOC18" s="1370"/>
      <c r="TOD18" s="1370"/>
      <c r="TOE18" s="1370"/>
      <c r="TOF18" s="1370"/>
      <c r="TOG18" s="1370"/>
      <c r="TOH18" s="1370"/>
      <c r="TOI18" s="1370"/>
      <c r="TOJ18" s="1370"/>
      <c r="TOK18" s="1370"/>
      <c r="TOL18" s="1370"/>
      <c r="TOM18" s="1370"/>
      <c r="TON18" s="1370"/>
      <c r="TOO18" s="1370"/>
      <c r="TOP18" s="1370"/>
      <c r="TOQ18" s="1370"/>
      <c r="TOR18" s="1370"/>
      <c r="TOS18" s="1370"/>
      <c r="TOT18" s="1370"/>
      <c r="TOU18" s="1370"/>
      <c r="TOV18" s="1370"/>
      <c r="TOW18" s="1370"/>
      <c r="TOX18" s="1370"/>
      <c r="TOY18" s="1370"/>
      <c r="TOZ18" s="1370"/>
      <c r="TPA18" s="1370"/>
      <c r="TPB18" s="1370"/>
      <c r="TPC18" s="1370"/>
      <c r="TPD18" s="1370"/>
      <c r="TPE18" s="1370"/>
      <c r="TPF18" s="1370"/>
      <c r="TPG18" s="1370"/>
      <c r="TPH18" s="1370"/>
      <c r="TPI18" s="1370"/>
      <c r="TPJ18" s="1370"/>
      <c r="TPK18" s="1370"/>
      <c r="TPL18" s="1370"/>
      <c r="TPM18" s="1370"/>
      <c r="TPN18" s="1370"/>
      <c r="TPO18" s="1370"/>
      <c r="TPP18" s="1370"/>
      <c r="TPQ18" s="1370"/>
      <c r="TPR18" s="1370"/>
      <c r="TPS18" s="1370"/>
      <c r="TPT18" s="1370"/>
      <c r="TPU18" s="1370"/>
      <c r="TPV18" s="1370"/>
      <c r="TPW18" s="1370"/>
      <c r="TPX18" s="1370"/>
      <c r="TPY18" s="1370"/>
      <c r="TPZ18" s="1370"/>
      <c r="TQA18" s="1370"/>
      <c r="TQB18" s="1370"/>
      <c r="TQC18" s="1370"/>
      <c r="TQD18" s="1370"/>
      <c r="TQE18" s="1370"/>
      <c r="TQF18" s="1370"/>
      <c r="TQG18" s="1370"/>
      <c r="TQH18" s="1370"/>
      <c r="TQI18" s="1370"/>
      <c r="TQJ18" s="1370"/>
      <c r="TQK18" s="1370"/>
      <c r="TQL18" s="1370"/>
      <c r="TQM18" s="1370"/>
      <c r="TQN18" s="1370"/>
      <c r="TQO18" s="1370"/>
      <c r="TQP18" s="1370"/>
      <c r="TQQ18" s="1370"/>
      <c r="TQR18" s="1370"/>
      <c r="TQS18" s="1370"/>
      <c r="TQT18" s="1370"/>
      <c r="TQU18" s="1370"/>
      <c r="TQV18" s="1370"/>
      <c r="TQW18" s="1370"/>
      <c r="TQX18" s="1370"/>
      <c r="TQY18" s="1370"/>
      <c r="TQZ18" s="1370"/>
      <c r="TRA18" s="1370"/>
      <c r="TRB18" s="1370"/>
      <c r="TRC18" s="1370"/>
      <c r="TRD18" s="1370"/>
      <c r="TRE18" s="1370"/>
      <c r="TRF18" s="1370"/>
      <c r="TRG18" s="1370"/>
      <c r="TRH18" s="1370"/>
      <c r="TRI18" s="1370"/>
      <c r="TRJ18" s="1370"/>
      <c r="TRK18" s="1370"/>
      <c r="TRL18" s="1370"/>
      <c r="TRM18" s="1370"/>
      <c r="TRN18" s="1370"/>
      <c r="TRO18" s="1370"/>
      <c r="TRP18" s="1370"/>
      <c r="TRQ18" s="1370"/>
      <c r="TRR18" s="1370"/>
      <c r="TRS18" s="1370"/>
      <c r="TRT18" s="1370"/>
      <c r="TRU18" s="1370"/>
      <c r="TRV18" s="1370"/>
      <c r="TRW18" s="1370"/>
      <c r="TRX18" s="1370"/>
      <c r="TRY18" s="1370"/>
      <c r="TRZ18" s="1370"/>
      <c r="TSA18" s="1370"/>
      <c r="TSB18" s="1370"/>
      <c r="TSC18" s="1370"/>
      <c r="TSD18" s="1370"/>
      <c r="TSE18" s="1370"/>
      <c r="TSF18" s="1370"/>
      <c r="TSG18" s="1370"/>
      <c r="TSH18" s="1370"/>
      <c r="TSI18" s="1370"/>
      <c r="TSJ18" s="1370"/>
      <c r="TSK18" s="1370"/>
      <c r="TSL18" s="1370"/>
      <c r="TSM18" s="1370"/>
      <c r="TSN18" s="1370"/>
      <c r="TSO18" s="1370"/>
      <c r="TSP18" s="1370"/>
      <c r="TSQ18" s="1370"/>
      <c r="TSR18" s="1370"/>
      <c r="TSS18" s="1370"/>
      <c r="TST18" s="1370"/>
      <c r="TSU18" s="1370"/>
      <c r="TSV18" s="1370"/>
      <c r="TSW18" s="1370"/>
      <c r="TSX18" s="1370"/>
      <c r="TSY18" s="1370"/>
      <c r="TSZ18" s="1370"/>
      <c r="TTA18" s="1370"/>
      <c r="TTB18" s="1370"/>
      <c r="TTC18" s="1370"/>
      <c r="TTD18" s="1370"/>
      <c r="TTE18" s="1370"/>
      <c r="TTF18" s="1370"/>
      <c r="TTG18" s="1370"/>
      <c r="TTH18" s="1370"/>
      <c r="TTI18" s="1370"/>
      <c r="TTJ18" s="1370"/>
      <c r="TTK18" s="1370"/>
      <c r="TTL18" s="1370"/>
      <c r="TTM18" s="1370"/>
      <c r="TTN18" s="1370"/>
      <c r="TTO18" s="1370"/>
      <c r="TTP18" s="1370"/>
      <c r="TTQ18" s="1370"/>
      <c r="TTR18" s="1370"/>
      <c r="TTS18" s="1370"/>
      <c r="TTT18" s="1370"/>
      <c r="TTU18" s="1370"/>
      <c r="TTV18" s="1370"/>
      <c r="TTW18" s="1370"/>
      <c r="TTX18" s="1370"/>
      <c r="TTY18" s="1370"/>
      <c r="TTZ18" s="1370"/>
      <c r="TUA18" s="1370"/>
      <c r="TUB18" s="1370"/>
      <c r="TUC18" s="1370"/>
      <c r="TUD18" s="1370"/>
      <c r="TUE18" s="1370"/>
      <c r="TUF18" s="1370"/>
      <c r="TUG18" s="1370"/>
      <c r="TUH18" s="1370"/>
      <c r="TUI18" s="1370"/>
      <c r="TUJ18" s="1370"/>
      <c r="TUK18" s="1370"/>
      <c r="TUL18" s="1370"/>
      <c r="TUM18" s="1370"/>
      <c r="TUN18" s="1370"/>
      <c r="TUO18" s="1370"/>
      <c r="TUP18" s="1370"/>
      <c r="TUQ18" s="1370"/>
      <c r="TUR18" s="1370"/>
      <c r="TUS18" s="1370"/>
      <c r="TUT18" s="1370"/>
      <c r="TUU18" s="1370"/>
      <c r="TUV18" s="1370"/>
      <c r="TUW18" s="1370"/>
      <c r="TUX18" s="1370"/>
      <c r="TUY18" s="1370"/>
      <c r="TUZ18" s="1370"/>
      <c r="TVA18" s="1370"/>
      <c r="TVB18" s="1370"/>
      <c r="TVC18" s="1370"/>
      <c r="TVD18" s="1370"/>
      <c r="TVE18" s="1370"/>
      <c r="TVF18" s="1370"/>
      <c r="TVG18" s="1370"/>
      <c r="TVH18" s="1370"/>
      <c r="TVI18" s="1370"/>
      <c r="TVJ18" s="1370"/>
      <c r="TVK18" s="1370"/>
      <c r="TVL18" s="1370"/>
      <c r="TVM18" s="1370"/>
      <c r="TVN18" s="1370"/>
      <c r="TVO18" s="1370"/>
      <c r="TVP18" s="1370"/>
      <c r="TVQ18" s="1370"/>
      <c r="TVR18" s="1370"/>
      <c r="TVS18" s="1370"/>
      <c r="TVT18" s="1370"/>
      <c r="TVU18" s="1370"/>
      <c r="TVV18" s="1370"/>
      <c r="TVW18" s="1370"/>
      <c r="TVX18" s="1370"/>
      <c r="TVY18" s="1370"/>
      <c r="TVZ18" s="1370"/>
      <c r="TWA18" s="1370"/>
      <c r="TWB18" s="1370"/>
      <c r="TWC18" s="1370"/>
      <c r="TWD18" s="1370"/>
      <c r="TWE18" s="1370"/>
      <c r="TWF18" s="1370"/>
      <c r="TWG18" s="1370"/>
      <c r="TWH18" s="1370"/>
      <c r="TWI18" s="1370"/>
      <c r="TWJ18" s="1370"/>
      <c r="TWK18" s="1370"/>
      <c r="TWL18" s="1370"/>
      <c r="TWM18" s="1370"/>
      <c r="TWN18" s="1370"/>
      <c r="TWO18" s="1370"/>
      <c r="TWP18" s="1370"/>
      <c r="TWQ18" s="1370"/>
      <c r="TWR18" s="1370"/>
      <c r="TWS18" s="1370"/>
      <c r="TWT18" s="1370"/>
      <c r="TWU18" s="1370"/>
      <c r="TWV18" s="1370"/>
      <c r="TWW18" s="1370"/>
      <c r="TWX18" s="1370"/>
      <c r="TWY18" s="1370"/>
      <c r="TWZ18" s="1370"/>
      <c r="TXA18" s="1370"/>
      <c r="TXB18" s="1370"/>
      <c r="TXC18" s="1370"/>
      <c r="TXD18" s="1370"/>
      <c r="TXE18" s="1370"/>
      <c r="TXF18" s="1370"/>
      <c r="TXG18" s="1370"/>
      <c r="TXH18" s="1370"/>
      <c r="TXI18" s="1370"/>
      <c r="TXJ18" s="1370"/>
      <c r="TXK18" s="1370"/>
      <c r="TXL18" s="1370"/>
      <c r="TXM18" s="1370"/>
      <c r="TXN18" s="1370"/>
      <c r="TXO18" s="1370"/>
      <c r="TXP18" s="1370"/>
      <c r="TXQ18" s="1370"/>
      <c r="TXR18" s="1370"/>
      <c r="TXS18" s="1370"/>
      <c r="TXT18" s="1370"/>
      <c r="TXU18" s="1370"/>
      <c r="TXV18" s="1370"/>
      <c r="TXW18" s="1370"/>
      <c r="TXX18" s="1370"/>
      <c r="TXY18" s="1370"/>
      <c r="TXZ18" s="1370"/>
      <c r="TYA18" s="1370"/>
      <c r="TYB18" s="1370"/>
      <c r="TYC18" s="1370"/>
      <c r="TYD18" s="1370"/>
      <c r="TYE18" s="1370"/>
      <c r="TYF18" s="1370"/>
      <c r="TYG18" s="1370"/>
      <c r="TYH18" s="1370"/>
      <c r="TYI18" s="1370"/>
      <c r="TYJ18" s="1370"/>
      <c r="TYK18" s="1370"/>
      <c r="TYL18" s="1370"/>
      <c r="TYM18" s="1370"/>
      <c r="TYN18" s="1370"/>
      <c r="TYO18" s="1370"/>
      <c r="TYP18" s="1370"/>
      <c r="TYQ18" s="1370"/>
      <c r="TYR18" s="1370"/>
      <c r="TYS18" s="1370"/>
      <c r="TYT18" s="1370"/>
      <c r="TYU18" s="1370"/>
      <c r="TYV18" s="1370"/>
      <c r="TYW18" s="1370"/>
      <c r="TYX18" s="1370"/>
      <c r="TYY18" s="1370"/>
      <c r="TYZ18" s="1370"/>
      <c r="TZA18" s="1370"/>
      <c r="TZB18" s="1370"/>
      <c r="TZC18" s="1370"/>
      <c r="TZD18" s="1370"/>
      <c r="TZE18" s="1370"/>
      <c r="TZF18" s="1370"/>
      <c r="TZG18" s="1370"/>
      <c r="TZH18" s="1370"/>
      <c r="TZI18" s="1370"/>
      <c r="TZJ18" s="1370"/>
      <c r="TZK18" s="1370"/>
      <c r="TZL18" s="1370"/>
      <c r="TZM18" s="1370"/>
      <c r="TZN18" s="1370"/>
      <c r="TZO18" s="1370"/>
      <c r="TZP18" s="1370"/>
      <c r="TZQ18" s="1370"/>
      <c r="TZR18" s="1370"/>
      <c r="TZS18" s="1370"/>
      <c r="TZT18" s="1370"/>
      <c r="TZU18" s="1370"/>
      <c r="TZV18" s="1370"/>
      <c r="TZW18" s="1370"/>
      <c r="TZX18" s="1370"/>
      <c r="TZY18" s="1370"/>
      <c r="TZZ18" s="1370"/>
      <c r="UAA18" s="1370"/>
      <c r="UAB18" s="1370"/>
      <c r="UAC18" s="1370"/>
      <c r="UAD18" s="1370"/>
      <c r="UAE18" s="1370"/>
      <c r="UAF18" s="1370"/>
      <c r="UAG18" s="1370"/>
      <c r="UAH18" s="1370"/>
      <c r="UAI18" s="1370"/>
      <c r="UAJ18" s="1370"/>
      <c r="UAK18" s="1370"/>
      <c r="UAL18" s="1370"/>
      <c r="UAM18" s="1370"/>
      <c r="UAN18" s="1370"/>
      <c r="UAO18" s="1370"/>
      <c r="UAP18" s="1370"/>
      <c r="UAQ18" s="1370"/>
      <c r="UAR18" s="1370"/>
      <c r="UAS18" s="1370"/>
      <c r="UAT18" s="1370"/>
      <c r="UAU18" s="1370"/>
      <c r="UAV18" s="1370"/>
      <c r="UAW18" s="1370"/>
      <c r="UAX18" s="1370"/>
      <c r="UAY18" s="1370"/>
      <c r="UAZ18" s="1370"/>
      <c r="UBA18" s="1370"/>
      <c r="UBB18" s="1370"/>
      <c r="UBC18" s="1370"/>
      <c r="UBD18" s="1370"/>
      <c r="UBE18" s="1370"/>
      <c r="UBF18" s="1370"/>
      <c r="UBG18" s="1370"/>
      <c r="UBH18" s="1370"/>
      <c r="UBI18" s="1370"/>
      <c r="UBJ18" s="1370"/>
      <c r="UBK18" s="1370"/>
      <c r="UBL18" s="1370"/>
      <c r="UBM18" s="1370"/>
      <c r="UBN18" s="1370"/>
      <c r="UBO18" s="1370"/>
      <c r="UBP18" s="1370"/>
      <c r="UBQ18" s="1370"/>
      <c r="UBR18" s="1370"/>
      <c r="UBS18" s="1370"/>
      <c r="UBT18" s="1370"/>
      <c r="UBU18" s="1370"/>
      <c r="UBV18" s="1370"/>
      <c r="UBW18" s="1370"/>
      <c r="UBX18" s="1370"/>
      <c r="UBY18" s="1370"/>
      <c r="UBZ18" s="1370"/>
      <c r="UCA18" s="1370"/>
      <c r="UCB18" s="1370"/>
      <c r="UCC18" s="1370"/>
      <c r="UCD18" s="1370"/>
      <c r="UCE18" s="1370"/>
      <c r="UCF18" s="1370"/>
      <c r="UCG18" s="1370"/>
      <c r="UCH18" s="1370"/>
      <c r="UCI18" s="1370"/>
      <c r="UCJ18" s="1370"/>
      <c r="UCK18" s="1370"/>
      <c r="UCL18" s="1370"/>
      <c r="UCM18" s="1370"/>
      <c r="UCN18" s="1370"/>
      <c r="UCO18" s="1370"/>
      <c r="UCP18" s="1370"/>
      <c r="UCQ18" s="1370"/>
      <c r="UCR18" s="1370"/>
      <c r="UCS18" s="1370"/>
      <c r="UCT18" s="1370"/>
      <c r="UCU18" s="1370"/>
      <c r="UCV18" s="1370"/>
      <c r="UCW18" s="1370"/>
      <c r="UCX18" s="1370"/>
      <c r="UCY18" s="1370"/>
      <c r="UCZ18" s="1370"/>
      <c r="UDA18" s="1370"/>
      <c r="UDB18" s="1370"/>
      <c r="UDC18" s="1370"/>
      <c r="UDD18" s="1370"/>
      <c r="UDE18" s="1370"/>
      <c r="UDF18" s="1370"/>
      <c r="UDG18" s="1370"/>
      <c r="UDH18" s="1370"/>
      <c r="UDI18" s="1370"/>
      <c r="UDJ18" s="1370"/>
      <c r="UDK18" s="1370"/>
      <c r="UDL18" s="1370"/>
      <c r="UDM18" s="1370"/>
      <c r="UDN18" s="1370"/>
      <c r="UDO18" s="1370"/>
      <c r="UDP18" s="1370"/>
      <c r="UDQ18" s="1370"/>
      <c r="UDR18" s="1370"/>
      <c r="UDS18" s="1370"/>
      <c r="UDT18" s="1370"/>
      <c r="UDU18" s="1370"/>
      <c r="UDV18" s="1370"/>
      <c r="UDW18" s="1370"/>
      <c r="UDX18" s="1370"/>
      <c r="UDY18" s="1370"/>
      <c r="UDZ18" s="1370"/>
      <c r="UEA18" s="1370"/>
      <c r="UEB18" s="1370"/>
      <c r="UEC18" s="1370"/>
      <c r="UED18" s="1370"/>
      <c r="UEE18" s="1370"/>
      <c r="UEF18" s="1370"/>
      <c r="UEG18" s="1370"/>
      <c r="UEH18" s="1370"/>
      <c r="UEI18" s="1370"/>
      <c r="UEJ18" s="1370"/>
      <c r="UEK18" s="1370"/>
      <c r="UEL18" s="1370"/>
      <c r="UEM18" s="1370"/>
      <c r="UEN18" s="1370"/>
      <c r="UEO18" s="1370"/>
      <c r="UEP18" s="1370"/>
      <c r="UEQ18" s="1370"/>
      <c r="UER18" s="1370"/>
      <c r="UES18" s="1370"/>
      <c r="UET18" s="1370"/>
      <c r="UEU18" s="1370"/>
      <c r="UEV18" s="1370"/>
      <c r="UEW18" s="1370"/>
      <c r="UEX18" s="1370"/>
      <c r="UEY18" s="1370"/>
      <c r="UEZ18" s="1370"/>
      <c r="UFA18" s="1370"/>
      <c r="UFB18" s="1370"/>
      <c r="UFC18" s="1370"/>
      <c r="UFD18" s="1370"/>
      <c r="UFE18" s="1370"/>
      <c r="UFF18" s="1370"/>
      <c r="UFG18" s="1370"/>
      <c r="UFH18" s="1370"/>
      <c r="UFI18" s="1370"/>
      <c r="UFJ18" s="1370"/>
      <c r="UFK18" s="1370"/>
      <c r="UFL18" s="1370"/>
      <c r="UFM18" s="1370"/>
      <c r="UFN18" s="1370"/>
      <c r="UFO18" s="1370"/>
      <c r="UFP18" s="1370"/>
      <c r="UFQ18" s="1370"/>
      <c r="UFR18" s="1370"/>
      <c r="UFS18" s="1370"/>
      <c r="UFT18" s="1370"/>
      <c r="UFU18" s="1370"/>
      <c r="UFV18" s="1370"/>
      <c r="UFW18" s="1370"/>
      <c r="UFX18" s="1370"/>
      <c r="UFY18" s="1370"/>
      <c r="UFZ18" s="1370"/>
      <c r="UGA18" s="1370"/>
      <c r="UGB18" s="1370"/>
      <c r="UGC18" s="1370"/>
      <c r="UGD18" s="1370"/>
      <c r="UGE18" s="1370"/>
      <c r="UGF18" s="1370"/>
      <c r="UGG18" s="1370"/>
      <c r="UGH18" s="1370"/>
      <c r="UGI18" s="1370"/>
      <c r="UGJ18" s="1370"/>
      <c r="UGK18" s="1370"/>
      <c r="UGL18" s="1370"/>
      <c r="UGM18" s="1370"/>
      <c r="UGN18" s="1370"/>
      <c r="UGO18" s="1370"/>
      <c r="UGP18" s="1370"/>
      <c r="UGQ18" s="1370"/>
      <c r="UGR18" s="1370"/>
      <c r="UGS18" s="1370"/>
      <c r="UGT18" s="1370"/>
      <c r="UGU18" s="1370"/>
      <c r="UGV18" s="1370"/>
      <c r="UGW18" s="1370"/>
      <c r="UGX18" s="1370"/>
      <c r="UGY18" s="1370"/>
      <c r="UGZ18" s="1370"/>
      <c r="UHA18" s="1370"/>
      <c r="UHB18" s="1370"/>
      <c r="UHC18" s="1370"/>
      <c r="UHD18" s="1370"/>
      <c r="UHE18" s="1370"/>
      <c r="UHF18" s="1370"/>
      <c r="UHG18" s="1370"/>
      <c r="UHH18" s="1370"/>
      <c r="UHI18" s="1370"/>
      <c r="UHJ18" s="1370"/>
      <c r="UHK18" s="1370"/>
      <c r="UHL18" s="1370"/>
      <c r="UHM18" s="1370"/>
      <c r="UHN18" s="1370"/>
      <c r="UHO18" s="1370"/>
      <c r="UHP18" s="1370"/>
      <c r="UHQ18" s="1370"/>
      <c r="UHR18" s="1370"/>
      <c r="UHS18" s="1370"/>
      <c r="UHT18" s="1370"/>
      <c r="UHU18" s="1370"/>
      <c r="UHV18" s="1370"/>
      <c r="UHW18" s="1370"/>
      <c r="UHX18" s="1370"/>
      <c r="UHY18" s="1370"/>
      <c r="UHZ18" s="1370"/>
      <c r="UIA18" s="1370"/>
      <c r="UIB18" s="1370"/>
      <c r="UIC18" s="1370"/>
      <c r="UID18" s="1370"/>
      <c r="UIE18" s="1370"/>
      <c r="UIF18" s="1370"/>
      <c r="UIG18" s="1370"/>
      <c r="UIH18" s="1370"/>
      <c r="UII18" s="1370"/>
      <c r="UIJ18" s="1370"/>
      <c r="UIK18" s="1370"/>
      <c r="UIL18" s="1370"/>
      <c r="UIM18" s="1370"/>
      <c r="UIN18" s="1370"/>
      <c r="UIO18" s="1370"/>
      <c r="UIP18" s="1370"/>
      <c r="UIQ18" s="1370"/>
      <c r="UIR18" s="1370"/>
      <c r="UIS18" s="1370"/>
      <c r="UIT18" s="1370"/>
      <c r="UIU18" s="1370"/>
      <c r="UIV18" s="1370"/>
      <c r="UIW18" s="1370"/>
      <c r="UIX18" s="1370"/>
      <c r="UIY18" s="1370"/>
      <c r="UIZ18" s="1370"/>
      <c r="UJA18" s="1370"/>
      <c r="UJB18" s="1370"/>
      <c r="UJC18" s="1370"/>
      <c r="UJD18" s="1370"/>
      <c r="UJE18" s="1370"/>
      <c r="UJF18" s="1370"/>
      <c r="UJG18" s="1370"/>
      <c r="UJH18" s="1370"/>
      <c r="UJI18" s="1370"/>
      <c r="UJJ18" s="1370"/>
      <c r="UJK18" s="1370"/>
      <c r="UJL18" s="1370"/>
      <c r="UJM18" s="1370"/>
      <c r="UJN18" s="1370"/>
      <c r="UJO18" s="1370"/>
      <c r="UJP18" s="1370"/>
      <c r="UJQ18" s="1370"/>
      <c r="UJR18" s="1370"/>
      <c r="UJS18" s="1370"/>
      <c r="UJT18" s="1370"/>
      <c r="UJU18" s="1370"/>
      <c r="UJV18" s="1370"/>
      <c r="UJW18" s="1370"/>
      <c r="UJX18" s="1370"/>
      <c r="UJY18" s="1370"/>
      <c r="UJZ18" s="1370"/>
      <c r="UKA18" s="1370"/>
      <c r="UKB18" s="1370"/>
      <c r="UKC18" s="1370"/>
      <c r="UKD18" s="1370"/>
      <c r="UKE18" s="1370"/>
      <c r="UKF18" s="1370"/>
      <c r="UKG18" s="1370"/>
      <c r="UKH18" s="1370"/>
      <c r="UKI18" s="1370"/>
      <c r="UKJ18" s="1370"/>
      <c r="UKK18" s="1370"/>
      <c r="UKL18" s="1370"/>
      <c r="UKM18" s="1370"/>
      <c r="UKN18" s="1370"/>
      <c r="UKO18" s="1370"/>
      <c r="UKP18" s="1370"/>
      <c r="UKQ18" s="1370"/>
      <c r="UKR18" s="1370"/>
      <c r="UKS18" s="1370"/>
      <c r="UKT18" s="1370"/>
      <c r="UKU18" s="1370"/>
      <c r="UKV18" s="1370"/>
      <c r="UKW18" s="1370"/>
      <c r="UKX18" s="1370"/>
      <c r="UKY18" s="1370"/>
      <c r="UKZ18" s="1370"/>
      <c r="ULA18" s="1370"/>
      <c r="ULB18" s="1370"/>
      <c r="ULC18" s="1370"/>
      <c r="ULD18" s="1370"/>
      <c r="ULE18" s="1370"/>
      <c r="ULF18" s="1370"/>
      <c r="ULG18" s="1370"/>
      <c r="ULH18" s="1370"/>
      <c r="ULI18" s="1370"/>
      <c r="ULJ18" s="1370"/>
      <c r="ULK18" s="1370"/>
      <c r="ULL18" s="1370"/>
      <c r="ULM18" s="1370"/>
      <c r="ULN18" s="1370"/>
      <c r="ULO18" s="1370"/>
      <c r="ULP18" s="1370"/>
      <c r="ULQ18" s="1370"/>
      <c r="ULR18" s="1370"/>
      <c r="ULS18" s="1370"/>
      <c r="ULT18" s="1370"/>
      <c r="ULU18" s="1370"/>
      <c r="ULV18" s="1370"/>
      <c r="ULW18" s="1370"/>
      <c r="ULX18" s="1370"/>
      <c r="ULY18" s="1370"/>
      <c r="ULZ18" s="1370"/>
      <c r="UMA18" s="1370"/>
      <c r="UMB18" s="1370"/>
      <c r="UMC18" s="1370"/>
      <c r="UMD18" s="1370"/>
      <c r="UME18" s="1370"/>
      <c r="UMF18" s="1370"/>
      <c r="UMG18" s="1370"/>
      <c r="UMH18" s="1370"/>
      <c r="UMI18" s="1370"/>
      <c r="UMJ18" s="1370"/>
      <c r="UMK18" s="1370"/>
      <c r="UML18" s="1370"/>
      <c r="UMM18" s="1370"/>
      <c r="UMN18" s="1370"/>
      <c r="UMO18" s="1370"/>
      <c r="UMP18" s="1370"/>
      <c r="UMQ18" s="1370"/>
      <c r="UMR18" s="1370"/>
      <c r="UMS18" s="1370"/>
      <c r="UMT18" s="1370"/>
      <c r="UMU18" s="1370"/>
      <c r="UMV18" s="1370"/>
      <c r="UMW18" s="1370"/>
      <c r="UMX18" s="1370"/>
      <c r="UMY18" s="1370"/>
      <c r="UMZ18" s="1370"/>
      <c r="UNA18" s="1370"/>
      <c r="UNB18" s="1370"/>
      <c r="UNC18" s="1370"/>
      <c r="UND18" s="1370"/>
      <c r="UNE18" s="1370"/>
      <c r="UNF18" s="1370"/>
      <c r="UNG18" s="1370"/>
      <c r="UNH18" s="1370"/>
      <c r="UNI18" s="1370"/>
      <c r="UNJ18" s="1370"/>
      <c r="UNK18" s="1370"/>
      <c r="UNL18" s="1370"/>
      <c r="UNM18" s="1370"/>
      <c r="UNN18" s="1370"/>
      <c r="UNO18" s="1370"/>
      <c r="UNP18" s="1370"/>
      <c r="UNQ18" s="1370"/>
      <c r="UNR18" s="1370"/>
      <c r="UNS18" s="1370"/>
      <c r="UNT18" s="1370"/>
      <c r="UNU18" s="1370"/>
      <c r="UNV18" s="1370"/>
      <c r="UNW18" s="1370"/>
      <c r="UNX18" s="1370"/>
      <c r="UNY18" s="1370"/>
      <c r="UNZ18" s="1370"/>
      <c r="UOA18" s="1370"/>
      <c r="UOB18" s="1370"/>
      <c r="UOC18" s="1370"/>
      <c r="UOD18" s="1370"/>
      <c r="UOE18" s="1370"/>
      <c r="UOF18" s="1370"/>
      <c r="UOG18" s="1370"/>
      <c r="UOH18" s="1370"/>
      <c r="UOI18" s="1370"/>
      <c r="UOJ18" s="1370"/>
      <c r="UOK18" s="1370"/>
      <c r="UOL18" s="1370"/>
      <c r="UOM18" s="1370"/>
      <c r="UON18" s="1370"/>
      <c r="UOO18" s="1370"/>
      <c r="UOP18" s="1370"/>
      <c r="UOQ18" s="1370"/>
      <c r="UOR18" s="1370"/>
      <c r="UOS18" s="1370"/>
      <c r="UOT18" s="1370"/>
      <c r="UOU18" s="1370"/>
      <c r="UOV18" s="1370"/>
      <c r="UOW18" s="1370"/>
      <c r="UOX18" s="1370"/>
      <c r="UOY18" s="1370"/>
      <c r="UOZ18" s="1370"/>
      <c r="UPA18" s="1370"/>
      <c r="UPB18" s="1370"/>
      <c r="UPC18" s="1370"/>
      <c r="UPD18" s="1370"/>
      <c r="UPE18" s="1370"/>
      <c r="UPF18" s="1370"/>
      <c r="UPG18" s="1370"/>
      <c r="UPH18" s="1370"/>
      <c r="UPI18" s="1370"/>
      <c r="UPJ18" s="1370"/>
      <c r="UPK18" s="1370"/>
      <c r="UPL18" s="1370"/>
      <c r="UPM18" s="1370"/>
      <c r="UPN18" s="1370"/>
      <c r="UPO18" s="1370"/>
      <c r="UPP18" s="1370"/>
      <c r="UPQ18" s="1370"/>
      <c r="UPR18" s="1370"/>
      <c r="UPS18" s="1370"/>
      <c r="UPT18" s="1370"/>
      <c r="UPU18" s="1370"/>
      <c r="UPV18" s="1370"/>
      <c r="UPW18" s="1370"/>
      <c r="UPX18" s="1370"/>
      <c r="UPY18" s="1370"/>
      <c r="UPZ18" s="1370"/>
      <c r="UQA18" s="1370"/>
      <c r="UQB18" s="1370"/>
      <c r="UQC18" s="1370"/>
      <c r="UQD18" s="1370"/>
      <c r="UQE18" s="1370"/>
      <c r="UQF18" s="1370"/>
      <c r="UQG18" s="1370"/>
      <c r="UQH18" s="1370"/>
      <c r="UQI18" s="1370"/>
      <c r="UQJ18" s="1370"/>
      <c r="UQK18" s="1370"/>
      <c r="UQL18" s="1370"/>
      <c r="UQM18" s="1370"/>
      <c r="UQN18" s="1370"/>
      <c r="UQO18" s="1370"/>
      <c r="UQP18" s="1370"/>
      <c r="UQQ18" s="1370"/>
      <c r="UQR18" s="1370"/>
      <c r="UQS18" s="1370"/>
      <c r="UQT18" s="1370"/>
      <c r="UQU18" s="1370"/>
      <c r="UQV18" s="1370"/>
      <c r="UQW18" s="1370"/>
      <c r="UQX18" s="1370"/>
      <c r="UQY18" s="1370"/>
      <c r="UQZ18" s="1370"/>
      <c r="URA18" s="1370"/>
      <c r="URB18" s="1370"/>
      <c r="URC18" s="1370"/>
      <c r="URD18" s="1370"/>
      <c r="URE18" s="1370"/>
      <c r="URF18" s="1370"/>
      <c r="URG18" s="1370"/>
      <c r="URH18" s="1370"/>
      <c r="URI18" s="1370"/>
      <c r="URJ18" s="1370"/>
      <c r="URK18" s="1370"/>
      <c r="URL18" s="1370"/>
      <c r="URM18" s="1370"/>
      <c r="URN18" s="1370"/>
      <c r="URO18" s="1370"/>
      <c r="URP18" s="1370"/>
      <c r="URQ18" s="1370"/>
      <c r="URR18" s="1370"/>
      <c r="URS18" s="1370"/>
      <c r="URT18" s="1370"/>
      <c r="URU18" s="1370"/>
      <c r="URV18" s="1370"/>
      <c r="URW18" s="1370"/>
      <c r="URX18" s="1370"/>
      <c r="URY18" s="1370"/>
      <c r="URZ18" s="1370"/>
      <c r="USA18" s="1370"/>
      <c r="USB18" s="1370"/>
      <c r="USC18" s="1370"/>
      <c r="USD18" s="1370"/>
      <c r="USE18" s="1370"/>
      <c r="USF18" s="1370"/>
      <c r="USG18" s="1370"/>
      <c r="USH18" s="1370"/>
      <c r="USI18" s="1370"/>
      <c r="USJ18" s="1370"/>
      <c r="USK18" s="1370"/>
      <c r="USL18" s="1370"/>
      <c r="USM18" s="1370"/>
      <c r="USN18" s="1370"/>
      <c r="USO18" s="1370"/>
      <c r="USP18" s="1370"/>
      <c r="USQ18" s="1370"/>
      <c r="USR18" s="1370"/>
      <c r="USS18" s="1370"/>
      <c r="UST18" s="1370"/>
      <c r="USU18" s="1370"/>
      <c r="USV18" s="1370"/>
      <c r="USW18" s="1370"/>
      <c r="USX18" s="1370"/>
      <c r="USY18" s="1370"/>
      <c r="USZ18" s="1370"/>
      <c r="UTA18" s="1370"/>
      <c r="UTB18" s="1370"/>
      <c r="UTC18" s="1370"/>
      <c r="UTD18" s="1370"/>
      <c r="UTE18" s="1370"/>
      <c r="UTF18" s="1370"/>
      <c r="UTG18" s="1370"/>
      <c r="UTH18" s="1370"/>
      <c r="UTI18" s="1370"/>
      <c r="UTJ18" s="1370"/>
      <c r="UTK18" s="1370"/>
      <c r="UTL18" s="1370"/>
      <c r="UTM18" s="1370"/>
      <c r="UTN18" s="1370"/>
      <c r="UTO18" s="1370"/>
      <c r="UTP18" s="1370"/>
      <c r="UTQ18" s="1370"/>
      <c r="UTR18" s="1370"/>
      <c r="UTS18" s="1370"/>
      <c r="UTT18" s="1370"/>
      <c r="UTU18" s="1370"/>
      <c r="UTV18" s="1370"/>
      <c r="UTW18" s="1370"/>
      <c r="UTX18" s="1370"/>
      <c r="UTY18" s="1370"/>
      <c r="UTZ18" s="1370"/>
      <c r="UUA18" s="1370"/>
      <c r="UUB18" s="1370"/>
      <c r="UUC18" s="1370"/>
      <c r="UUD18" s="1370"/>
      <c r="UUE18" s="1370"/>
      <c r="UUF18" s="1370"/>
      <c r="UUG18" s="1370"/>
      <c r="UUH18" s="1370"/>
      <c r="UUI18" s="1370"/>
      <c r="UUJ18" s="1370"/>
      <c r="UUK18" s="1370"/>
      <c r="UUL18" s="1370"/>
      <c r="UUM18" s="1370"/>
      <c r="UUN18" s="1370"/>
      <c r="UUO18" s="1370"/>
      <c r="UUP18" s="1370"/>
      <c r="UUQ18" s="1370"/>
      <c r="UUR18" s="1370"/>
      <c r="UUS18" s="1370"/>
      <c r="UUT18" s="1370"/>
      <c r="UUU18" s="1370"/>
      <c r="UUV18" s="1370"/>
      <c r="UUW18" s="1370"/>
      <c r="UUX18" s="1370"/>
      <c r="UUY18" s="1370"/>
      <c r="UUZ18" s="1370"/>
      <c r="UVA18" s="1370"/>
      <c r="UVB18" s="1370"/>
      <c r="UVC18" s="1370"/>
      <c r="UVD18" s="1370"/>
      <c r="UVE18" s="1370"/>
      <c r="UVF18" s="1370"/>
      <c r="UVG18" s="1370"/>
      <c r="UVH18" s="1370"/>
      <c r="UVI18" s="1370"/>
      <c r="UVJ18" s="1370"/>
      <c r="UVK18" s="1370"/>
      <c r="UVL18" s="1370"/>
      <c r="UVM18" s="1370"/>
      <c r="UVN18" s="1370"/>
      <c r="UVO18" s="1370"/>
      <c r="UVP18" s="1370"/>
      <c r="UVQ18" s="1370"/>
      <c r="UVR18" s="1370"/>
      <c r="UVS18" s="1370"/>
      <c r="UVT18" s="1370"/>
      <c r="UVU18" s="1370"/>
      <c r="UVV18" s="1370"/>
      <c r="UVW18" s="1370"/>
      <c r="UVX18" s="1370"/>
      <c r="UVY18" s="1370"/>
      <c r="UVZ18" s="1370"/>
      <c r="UWA18" s="1370"/>
      <c r="UWB18" s="1370"/>
      <c r="UWC18" s="1370"/>
      <c r="UWD18" s="1370"/>
      <c r="UWE18" s="1370"/>
      <c r="UWF18" s="1370"/>
      <c r="UWG18" s="1370"/>
      <c r="UWH18" s="1370"/>
      <c r="UWI18" s="1370"/>
      <c r="UWJ18" s="1370"/>
      <c r="UWK18" s="1370"/>
      <c r="UWL18" s="1370"/>
      <c r="UWM18" s="1370"/>
      <c r="UWN18" s="1370"/>
      <c r="UWO18" s="1370"/>
      <c r="UWP18" s="1370"/>
      <c r="UWQ18" s="1370"/>
      <c r="UWR18" s="1370"/>
      <c r="UWS18" s="1370"/>
      <c r="UWT18" s="1370"/>
      <c r="UWU18" s="1370"/>
      <c r="UWV18" s="1370"/>
      <c r="UWW18" s="1370"/>
      <c r="UWX18" s="1370"/>
      <c r="UWY18" s="1370"/>
      <c r="UWZ18" s="1370"/>
      <c r="UXA18" s="1370"/>
      <c r="UXB18" s="1370"/>
      <c r="UXC18" s="1370"/>
      <c r="UXD18" s="1370"/>
      <c r="UXE18" s="1370"/>
      <c r="UXF18" s="1370"/>
      <c r="UXG18" s="1370"/>
      <c r="UXH18" s="1370"/>
      <c r="UXI18" s="1370"/>
      <c r="UXJ18" s="1370"/>
      <c r="UXK18" s="1370"/>
      <c r="UXL18" s="1370"/>
      <c r="UXM18" s="1370"/>
      <c r="UXN18" s="1370"/>
      <c r="UXO18" s="1370"/>
      <c r="UXP18" s="1370"/>
      <c r="UXQ18" s="1370"/>
      <c r="UXR18" s="1370"/>
      <c r="UXS18" s="1370"/>
      <c r="UXT18" s="1370"/>
      <c r="UXU18" s="1370"/>
      <c r="UXV18" s="1370"/>
      <c r="UXW18" s="1370"/>
      <c r="UXX18" s="1370"/>
      <c r="UXY18" s="1370"/>
      <c r="UXZ18" s="1370"/>
      <c r="UYA18" s="1370"/>
      <c r="UYB18" s="1370"/>
      <c r="UYC18" s="1370"/>
      <c r="UYD18" s="1370"/>
      <c r="UYE18" s="1370"/>
      <c r="UYF18" s="1370"/>
      <c r="UYG18" s="1370"/>
      <c r="UYH18" s="1370"/>
      <c r="UYI18" s="1370"/>
      <c r="UYJ18" s="1370"/>
      <c r="UYK18" s="1370"/>
      <c r="UYL18" s="1370"/>
      <c r="UYM18" s="1370"/>
      <c r="UYN18" s="1370"/>
      <c r="UYO18" s="1370"/>
      <c r="UYP18" s="1370"/>
      <c r="UYQ18" s="1370"/>
      <c r="UYR18" s="1370"/>
      <c r="UYS18" s="1370"/>
      <c r="UYT18" s="1370"/>
      <c r="UYU18" s="1370"/>
      <c r="UYV18" s="1370"/>
      <c r="UYW18" s="1370"/>
      <c r="UYX18" s="1370"/>
      <c r="UYY18" s="1370"/>
      <c r="UYZ18" s="1370"/>
      <c r="UZA18" s="1370"/>
      <c r="UZB18" s="1370"/>
      <c r="UZC18" s="1370"/>
      <c r="UZD18" s="1370"/>
      <c r="UZE18" s="1370"/>
      <c r="UZF18" s="1370"/>
      <c r="UZG18" s="1370"/>
      <c r="UZH18" s="1370"/>
      <c r="UZI18" s="1370"/>
      <c r="UZJ18" s="1370"/>
      <c r="UZK18" s="1370"/>
      <c r="UZL18" s="1370"/>
      <c r="UZM18" s="1370"/>
      <c r="UZN18" s="1370"/>
      <c r="UZO18" s="1370"/>
      <c r="UZP18" s="1370"/>
      <c r="UZQ18" s="1370"/>
      <c r="UZR18" s="1370"/>
      <c r="UZS18" s="1370"/>
      <c r="UZT18" s="1370"/>
      <c r="UZU18" s="1370"/>
      <c r="UZV18" s="1370"/>
      <c r="UZW18" s="1370"/>
      <c r="UZX18" s="1370"/>
      <c r="UZY18" s="1370"/>
      <c r="UZZ18" s="1370"/>
      <c r="VAA18" s="1370"/>
      <c r="VAB18" s="1370"/>
      <c r="VAC18" s="1370"/>
      <c r="VAD18" s="1370"/>
      <c r="VAE18" s="1370"/>
      <c r="VAF18" s="1370"/>
      <c r="VAG18" s="1370"/>
      <c r="VAH18" s="1370"/>
      <c r="VAI18" s="1370"/>
      <c r="VAJ18" s="1370"/>
      <c r="VAK18" s="1370"/>
      <c r="VAL18" s="1370"/>
      <c r="VAM18" s="1370"/>
      <c r="VAN18" s="1370"/>
      <c r="VAO18" s="1370"/>
      <c r="VAP18" s="1370"/>
      <c r="VAQ18" s="1370"/>
      <c r="VAR18" s="1370"/>
      <c r="VAS18" s="1370"/>
      <c r="VAT18" s="1370"/>
      <c r="VAU18" s="1370"/>
      <c r="VAV18" s="1370"/>
      <c r="VAW18" s="1370"/>
      <c r="VAX18" s="1370"/>
      <c r="VAY18" s="1370"/>
      <c r="VAZ18" s="1370"/>
      <c r="VBA18" s="1370"/>
      <c r="VBB18" s="1370"/>
      <c r="VBC18" s="1370"/>
      <c r="VBD18" s="1370"/>
      <c r="VBE18" s="1370"/>
      <c r="VBF18" s="1370"/>
      <c r="VBG18" s="1370"/>
      <c r="VBH18" s="1370"/>
      <c r="VBI18" s="1370"/>
      <c r="VBJ18" s="1370"/>
      <c r="VBK18" s="1370"/>
      <c r="VBL18" s="1370"/>
      <c r="VBM18" s="1370"/>
      <c r="VBN18" s="1370"/>
      <c r="VBO18" s="1370"/>
      <c r="VBP18" s="1370"/>
      <c r="VBQ18" s="1370"/>
      <c r="VBR18" s="1370"/>
      <c r="VBS18" s="1370"/>
      <c r="VBT18" s="1370"/>
      <c r="VBU18" s="1370"/>
      <c r="VBV18" s="1370"/>
      <c r="VBW18" s="1370"/>
      <c r="VBX18" s="1370"/>
      <c r="VBY18" s="1370"/>
      <c r="VBZ18" s="1370"/>
      <c r="VCA18" s="1370"/>
      <c r="VCB18" s="1370"/>
      <c r="VCC18" s="1370"/>
      <c r="VCD18" s="1370"/>
      <c r="VCE18" s="1370"/>
      <c r="VCF18" s="1370"/>
      <c r="VCG18" s="1370"/>
      <c r="VCH18" s="1370"/>
      <c r="VCI18" s="1370"/>
      <c r="VCJ18" s="1370"/>
      <c r="VCK18" s="1370"/>
      <c r="VCL18" s="1370"/>
      <c r="VCM18" s="1370"/>
      <c r="VCN18" s="1370"/>
      <c r="VCO18" s="1370"/>
      <c r="VCP18" s="1370"/>
      <c r="VCQ18" s="1370"/>
      <c r="VCR18" s="1370"/>
      <c r="VCS18" s="1370"/>
      <c r="VCT18" s="1370"/>
      <c r="VCU18" s="1370"/>
      <c r="VCV18" s="1370"/>
      <c r="VCW18" s="1370"/>
      <c r="VCX18" s="1370"/>
      <c r="VCY18" s="1370"/>
      <c r="VCZ18" s="1370"/>
      <c r="VDA18" s="1370"/>
      <c r="VDB18" s="1370"/>
      <c r="VDC18" s="1370"/>
      <c r="VDD18" s="1370"/>
      <c r="VDE18" s="1370"/>
      <c r="VDF18" s="1370"/>
      <c r="VDG18" s="1370"/>
      <c r="VDH18" s="1370"/>
      <c r="VDI18" s="1370"/>
      <c r="VDJ18" s="1370"/>
      <c r="VDK18" s="1370"/>
      <c r="VDL18" s="1370"/>
      <c r="VDM18" s="1370"/>
      <c r="VDN18" s="1370"/>
      <c r="VDO18" s="1370"/>
      <c r="VDP18" s="1370"/>
      <c r="VDQ18" s="1370"/>
      <c r="VDR18" s="1370"/>
      <c r="VDS18" s="1370"/>
      <c r="VDT18" s="1370"/>
      <c r="VDU18" s="1370"/>
      <c r="VDV18" s="1370"/>
      <c r="VDW18" s="1370"/>
      <c r="VDX18" s="1370"/>
      <c r="VDY18" s="1370"/>
      <c r="VDZ18" s="1370"/>
      <c r="VEA18" s="1370"/>
      <c r="VEB18" s="1370"/>
      <c r="VEC18" s="1370"/>
      <c r="VED18" s="1370"/>
      <c r="VEE18" s="1370"/>
      <c r="VEF18" s="1370"/>
      <c r="VEG18" s="1370"/>
      <c r="VEH18" s="1370"/>
      <c r="VEI18" s="1370"/>
      <c r="VEJ18" s="1370"/>
      <c r="VEK18" s="1370"/>
      <c r="VEL18" s="1370"/>
      <c r="VEM18" s="1370"/>
      <c r="VEN18" s="1370"/>
      <c r="VEO18" s="1370"/>
      <c r="VEP18" s="1370"/>
      <c r="VEQ18" s="1370"/>
      <c r="VER18" s="1370"/>
      <c r="VES18" s="1370"/>
      <c r="VET18" s="1370"/>
      <c r="VEU18" s="1370"/>
      <c r="VEV18" s="1370"/>
      <c r="VEW18" s="1370"/>
      <c r="VEX18" s="1370"/>
      <c r="VEY18" s="1370"/>
      <c r="VEZ18" s="1370"/>
      <c r="VFA18" s="1370"/>
      <c r="VFB18" s="1370"/>
      <c r="VFC18" s="1370"/>
      <c r="VFD18" s="1370"/>
      <c r="VFE18" s="1370"/>
      <c r="VFF18" s="1370"/>
      <c r="VFG18" s="1370"/>
      <c r="VFH18" s="1370"/>
      <c r="VFI18" s="1370"/>
      <c r="VFJ18" s="1370"/>
      <c r="VFK18" s="1370"/>
      <c r="VFL18" s="1370"/>
      <c r="VFM18" s="1370"/>
      <c r="VFN18" s="1370"/>
      <c r="VFO18" s="1370"/>
      <c r="VFP18" s="1370"/>
      <c r="VFQ18" s="1370"/>
      <c r="VFR18" s="1370"/>
      <c r="VFS18" s="1370"/>
      <c r="VFT18" s="1370"/>
      <c r="VFU18" s="1370"/>
      <c r="VFV18" s="1370"/>
      <c r="VFW18" s="1370"/>
      <c r="VFX18" s="1370"/>
      <c r="VFY18" s="1370"/>
      <c r="VFZ18" s="1370"/>
      <c r="VGA18" s="1370"/>
      <c r="VGB18" s="1370"/>
      <c r="VGC18" s="1370"/>
      <c r="VGD18" s="1370"/>
      <c r="VGE18" s="1370"/>
      <c r="VGF18" s="1370"/>
      <c r="VGG18" s="1370"/>
      <c r="VGH18" s="1370"/>
      <c r="VGI18" s="1370"/>
      <c r="VGJ18" s="1370"/>
      <c r="VGK18" s="1370"/>
      <c r="VGL18" s="1370"/>
      <c r="VGM18" s="1370"/>
      <c r="VGN18" s="1370"/>
      <c r="VGO18" s="1370"/>
      <c r="VGP18" s="1370"/>
      <c r="VGQ18" s="1370"/>
      <c r="VGR18" s="1370"/>
      <c r="VGS18" s="1370"/>
      <c r="VGT18" s="1370"/>
      <c r="VGU18" s="1370"/>
      <c r="VGV18" s="1370"/>
      <c r="VGW18" s="1370"/>
      <c r="VGX18" s="1370"/>
      <c r="VGY18" s="1370"/>
      <c r="VGZ18" s="1370"/>
      <c r="VHA18" s="1370"/>
      <c r="VHB18" s="1370"/>
      <c r="VHC18" s="1370"/>
      <c r="VHD18" s="1370"/>
      <c r="VHE18" s="1370"/>
      <c r="VHF18" s="1370"/>
      <c r="VHG18" s="1370"/>
      <c r="VHH18" s="1370"/>
      <c r="VHI18" s="1370"/>
      <c r="VHJ18" s="1370"/>
      <c r="VHK18" s="1370"/>
      <c r="VHL18" s="1370"/>
      <c r="VHM18" s="1370"/>
      <c r="VHN18" s="1370"/>
      <c r="VHO18" s="1370"/>
      <c r="VHP18" s="1370"/>
      <c r="VHQ18" s="1370"/>
      <c r="VHR18" s="1370"/>
      <c r="VHS18" s="1370"/>
      <c r="VHT18" s="1370"/>
      <c r="VHU18" s="1370"/>
      <c r="VHV18" s="1370"/>
      <c r="VHW18" s="1370"/>
      <c r="VHX18" s="1370"/>
      <c r="VHY18" s="1370"/>
      <c r="VHZ18" s="1370"/>
      <c r="VIA18" s="1370"/>
      <c r="VIB18" s="1370"/>
      <c r="VIC18" s="1370"/>
      <c r="VID18" s="1370"/>
      <c r="VIE18" s="1370"/>
      <c r="VIF18" s="1370"/>
      <c r="VIG18" s="1370"/>
      <c r="VIH18" s="1370"/>
      <c r="VII18" s="1370"/>
      <c r="VIJ18" s="1370"/>
      <c r="VIK18" s="1370"/>
      <c r="VIL18" s="1370"/>
      <c r="VIM18" s="1370"/>
      <c r="VIN18" s="1370"/>
      <c r="VIO18" s="1370"/>
      <c r="VIP18" s="1370"/>
      <c r="VIQ18" s="1370"/>
      <c r="VIR18" s="1370"/>
      <c r="VIS18" s="1370"/>
      <c r="VIT18" s="1370"/>
      <c r="VIU18" s="1370"/>
      <c r="VIV18" s="1370"/>
      <c r="VIW18" s="1370"/>
      <c r="VIX18" s="1370"/>
      <c r="VIY18" s="1370"/>
      <c r="VIZ18" s="1370"/>
      <c r="VJA18" s="1370"/>
      <c r="VJB18" s="1370"/>
      <c r="VJC18" s="1370"/>
      <c r="VJD18" s="1370"/>
      <c r="VJE18" s="1370"/>
      <c r="VJF18" s="1370"/>
      <c r="VJG18" s="1370"/>
      <c r="VJH18" s="1370"/>
      <c r="VJI18" s="1370"/>
      <c r="VJJ18" s="1370"/>
      <c r="VJK18" s="1370"/>
      <c r="VJL18" s="1370"/>
      <c r="VJM18" s="1370"/>
      <c r="VJN18" s="1370"/>
      <c r="VJO18" s="1370"/>
      <c r="VJP18" s="1370"/>
      <c r="VJQ18" s="1370"/>
      <c r="VJR18" s="1370"/>
      <c r="VJS18" s="1370"/>
      <c r="VJT18" s="1370"/>
      <c r="VJU18" s="1370"/>
      <c r="VJV18" s="1370"/>
      <c r="VJW18" s="1370"/>
      <c r="VJX18" s="1370"/>
      <c r="VJY18" s="1370"/>
      <c r="VJZ18" s="1370"/>
      <c r="VKA18" s="1370"/>
      <c r="VKB18" s="1370"/>
      <c r="VKC18" s="1370"/>
      <c r="VKD18" s="1370"/>
      <c r="VKE18" s="1370"/>
      <c r="VKF18" s="1370"/>
      <c r="VKG18" s="1370"/>
      <c r="VKH18" s="1370"/>
      <c r="VKI18" s="1370"/>
      <c r="VKJ18" s="1370"/>
      <c r="VKK18" s="1370"/>
      <c r="VKL18" s="1370"/>
      <c r="VKM18" s="1370"/>
      <c r="VKN18" s="1370"/>
      <c r="VKO18" s="1370"/>
      <c r="VKP18" s="1370"/>
      <c r="VKQ18" s="1370"/>
      <c r="VKR18" s="1370"/>
      <c r="VKS18" s="1370"/>
      <c r="VKT18" s="1370"/>
      <c r="VKU18" s="1370"/>
      <c r="VKV18" s="1370"/>
      <c r="VKW18" s="1370"/>
      <c r="VKX18" s="1370"/>
      <c r="VKY18" s="1370"/>
      <c r="VKZ18" s="1370"/>
      <c r="VLA18" s="1370"/>
      <c r="VLB18" s="1370"/>
      <c r="VLC18" s="1370"/>
      <c r="VLD18" s="1370"/>
      <c r="VLE18" s="1370"/>
      <c r="VLF18" s="1370"/>
      <c r="VLG18" s="1370"/>
      <c r="VLH18" s="1370"/>
      <c r="VLI18" s="1370"/>
      <c r="VLJ18" s="1370"/>
      <c r="VLK18" s="1370"/>
      <c r="VLL18" s="1370"/>
      <c r="VLM18" s="1370"/>
      <c r="VLN18" s="1370"/>
      <c r="VLO18" s="1370"/>
      <c r="VLP18" s="1370"/>
      <c r="VLQ18" s="1370"/>
      <c r="VLR18" s="1370"/>
      <c r="VLS18" s="1370"/>
      <c r="VLT18" s="1370"/>
      <c r="VLU18" s="1370"/>
      <c r="VLV18" s="1370"/>
      <c r="VLW18" s="1370"/>
      <c r="VLX18" s="1370"/>
      <c r="VLY18" s="1370"/>
      <c r="VLZ18" s="1370"/>
      <c r="VMA18" s="1370"/>
      <c r="VMB18" s="1370"/>
      <c r="VMC18" s="1370"/>
      <c r="VMD18" s="1370"/>
      <c r="VME18" s="1370"/>
      <c r="VMF18" s="1370"/>
      <c r="VMG18" s="1370"/>
      <c r="VMH18" s="1370"/>
      <c r="VMI18" s="1370"/>
      <c r="VMJ18" s="1370"/>
      <c r="VMK18" s="1370"/>
      <c r="VML18" s="1370"/>
      <c r="VMM18" s="1370"/>
      <c r="VMN18" s="1370"/>
      <c r="VMO18" s="1370"/>
      <c r="VMP18" s="1370"/>
      <c r="VMQ18" s="1370"/>
      <c r="VMR18" s="1370"/>
      <c r="VMS18" s="1370"/>
      <c r="VMT18" s="1370"/>
      <c r="VMU18" s="1370"/>
      <c r="VMV18" s="1370"/>
      <c r="VMW18" s="1370"/>
      <c r="VMX18" s="1370"/>
      <c r="VMY18" s="1370"/>
      <c r="VMZ18" s="1370"/>
      <c r="VNA18" s="1370"/>
      <c r="VNB18" s="1370"/>
      <c r="VNC18" s="1370"/>
      <c r="VND18" s="1370"/>
      <c r="VNE18" s="1370"/>
      <c r="VNF18" s="1370"/>
      <c r="VNG18" s="1370"/>
      <c r="VNH18" s="1370"/>
      <c r="VNI18" s="1370"/>
      <c r="VNJ18" s="1370"/>
      <c r="VNK18" s="1370"/>
      <c r="VNL18" s="1370"/>
      <c r="VNM18" s="1370"/>
      <c r="VNN18" s="1370"/>
      <c r="VNO18" s="1370"/>
      <c r="VNP18" s="1370"/>
      <c r="VNQ18" s="1370"/>
      <c r="VNR18" s="1370"/>
      <c r="VNS18" s="1370"/>
      <c r="VNT18" s="1370"/>
      <c r="VNU18" s="1370"/>
      <c r="VNV18" s="1370"/>
      <c r="VNW18" s="1370"/>
      <c r="VNX18" s="1370"/>
      <c r="VNY18" s="1370"/>
      <c r="VNZ18" s="1370"/>
      <c r="VOA18" s="1370"/>
      <c r="VOB18" s="1370"/>
      <c r="VOC18" s="1370"/>
      <c r="VOD18" s="1370"/>
      <c r="VOE18" s="1370"/>
      <c r="VOF18" s="1370"/>
      <c r="VOG18" s="1370"/>
      <c r="VOH18" s="1370"/>
      <c r="VOI18" s="1370"/>
      <c r="VOJ18" s="1370"/>
      <c r="VOK18" s="1370"/>
      <c r="VOL18" s="1370"/>
      <c r="VOM18" s="1370"/>
      <c r="VON18" s="1370"/>
      <c r="VOO18" s="1370"/>
      <c r="VOP18" s="1370"/>
      <c r="VOQ18" s="1370"/>
      <c r="VOR18" s="1370"/>
      <c r="VOS18" s="1370"/>
      <c r="VOT18" s="1370"/>
      <c r="VOU18" s="1370"/>
      <c r="VOV18" s="1370"/>
      <c r="VOW18" s="1370"/>
      <c r="VOX18" s="1370"/>
      <c r="VOY18" s="1370"/>
      <c r="VOZ18" s="1370"/>
      <c r="VPA18" s="1370"/>
      <c r="VPB18" s="1370"/>
      <c r="VPC18" s="1370"/>
      <c r="VPD18" s="1370"/>
      <c r="VPE18" s="1370"/>
      <c r="VPF18" s="1370"/>
      <c r="VPG18" s="1370"/>
      <c r="VPH18" s="1370"/>
      <c r="VPI18" s="1370"/>
      <c r="VPJ18" s="1370"/>
      <c r="VPK18" s="1370"/>
      <c r="VPL18" s="1370"/>
      <c r="VPM18" s="1370"/>
      <c r="VPN18" s="1370"/>
      <c r="VPO18" s="1370"/>
      <c r="VPP18" s="1370"/>
      <c r="VPQ18" s="1370"/>
      <c r="VPR18" s="1370"/>
      <c r="VPS18" s="1370"/>
      <c r="VPT18" s="1370"/>
      <c r="VPU18" s="1370"/>
      <c r="VPV18" s="1370"/>
      <c r="VPW18" s="1370"/>
      <c r="VPX18" s="1370"/>
      <c r="VPY18" s="1370"/>
      <c r="VPZ18" s="1370"/>
      <c r="VQA18" s="1370"/>
      <c r="VQB18" s="1370"/>
      <c r="VQC18" s="1370"/>
      <c r="VQD18" s="1370"/>
      <c r="VQE18" s="1370"/>
      <c r="VQF18" s="1370"/>
      <c r="VQG18" s="1370"/>
      <c r="VQH18" s="1370"/>
      <c r="VQI18" s="1370"/>
      <c r="VQJ18" s="1370"/>
      <c r="VQK18" s="1370"/>
      <c r="VQL18" s="1370"/>
      <c r="VQM18" s="1370"/>
      <c r="VQN18" s="1370"/>
      <c r="VQO18" s="1370"/>
      <c r="VQP18" s="1370"/>
      <c r="VQQ18" s="1370"/>
      <c r="VQR18" s="1370"/>
      <c r="VQS18" s="1370"/>
      <c r="VQT18" s="1370"/>
      <c r="VQU18" s="1370"/>
      <c r="VQV18" s="1370"/>
      <c r="VQW18" s="1370"/>
      <c r="VQX18" s="1370"/>
      <c r="VQY18" s="1370"/>
      <c r="VQZ18" s="1370"/>
      <c r="VRA18" s="1370"/>
      <c r="VRB18" s="1370"/>
      <c r="VRC18" s="1370"/>
      <c r="VRD18" s="1370"/>
      <c r="VRE18" s="1370"/>
      <c r="VRF18" s="1370"/>
      <c r="VRG18" s="1370"/>
      <c r="VRH18" s="1370"/>
      <c r="VRI18" s="1370"/>
      <c r="VRJ18" s="1370"/>
      <c r="VRK18" s="1370"/>
      <c r="VRL18" s="1370"/>
      <c r="VRM18" s="1370"/>
      <c r="VRN18" s="1370"/>
      <c r="VRO18" s="1370"/>
      <c r="VRP18" s="1370"/>
      <c r="VRQ18" s="1370"/>
      <c r="VRR18" s="1370"/>
      <c r="VRS18" s="1370"/>
      <c r="VRT18" s="1370"/>
      <c r="VRU18" s="1370"/>
      <c r="VRV18" s="1370"/>
      <c r="VRW18" s="1370"/>
      <c r="VRX18" s="1370"/>
      <c r="VRY18" s="1370"/>
      <c r="VRZ18" s="1370"/>
      <c r="VSA18" s="1370"/>
      <c r="VSB18" s="1370"/>
      <c r="VSC18" s="1370"/>
      <c r="VSD18" s="1370"/>
      <c r="VSE18" s="1370"/>
      <c r="VSF18" s="1370"/>
      <c r="VSG18" s="1370"/>
      <c r="VSH18" s="1370"/>
      <c r="VSI18" s="1370"/>
      <c r="VSJ18" s="1370"/>
      <c r="VSK18" s="1370"/>
      <c r="VSL18" s="1370"/>
      <c r="VSM18" s="1370"/>
      <c r="VSN18" s="1370"/>
      <c r="VSO18" s="1370"/>
      <c r="VSP18" s="1370"/>
      <c r="VSQ18" s="1370"/>
      <c r="VSR18" s="1370"/>
      <c r="VSS18" s="1370"/>
      <c r="VST18" s="1370"/>
      <c r="VSU18" s="1370"/>
      <c r="VSV18" s="1370"/>
      <c r="VSW18" s="1370"/>
      <c r="VSX18" s="1370"/>
      <c r="VSY18" s="1370"/>
      <c r="VSZ18" s="1370"/>
      <c r="VTA18" s="1370"/>
      <c r="VTB18" s="1370"/>
      <c r="VTC18" s="1370"/>
      <c r="VTD18" s="1370"/>
      <c r="VTE18" s="1370"/>
      <c r="VTF18" s="1370"/>
      <c r="VTG18" s="1370"/>
      <c r="VTH18" s="1370"/>
      <c r="VTI18" s="1370"/>
      <c r="VTJ18" s="1370"/>
      <c r="VTK18" s="1370"/>
      <c r="VTL18" s="1370"/>
      <c r="VTM18" s="1370"/>
      <c r="VTN18" s="1370"/>
      <c r="VTO18" s="1370"/>
      <c r="VTP18" s="1370"/>
      <c r="VTQ18" s="1370"/>
      <c r="VTR18" s="1370"/>
      <c r="VTS18" s="1370"/>
      <c r="VTT18" s="1370"/>
      <c r="VTU18" s="1370"/>
      <c r="VTV18" s="1370"/>
      <c r="VTW18" s="1370"/>
      <c r="VTX18" s="1370"/>
      <c r="VTY18" s="1370"/>
      <c r="VTZ18" s="1370"/>
      <c r="VUA18" s="1370"/>
      <c r="VUB18" s="1370"/>
      <c r="VUC18" s="1370"/>
      <c r="VUD18" s="1370"/>
      <c r="VUE18" s="1370"/>
      <c r="VUF18" s="1370"/>
      <c r="VUG18" s="1370"/>
      <c r="VUH18" s="1370"/>
      <c r="VUI18" s="1370"/>
      <c r="VUJ18" s="1370"/>
      <c r="VUK18" s="1370"/>
      <c r="VUL18" s="1370"/>
      <c r="VUM18" s="1370"/>
      <c r="VUN18" s="1370"/>
      <c r="VUO18" s="1370"/>
      <c r="VUP18" s="1370"/>
      <c r="VUQ18" s="1370"/>
      <c r="VUR18" s="1370"/>
      <c r="VUS18" s="1370"/>
      <c r="VUT18" s="1370"/>
      <c r="VUU18" s="1370"/>
      <c r="VUV18" s="1370"/>
      <c r="VUW18" s="1370"/>
      <c r="VUX18" s="1370"/>
      <c r="VUY18" s="1370"/>
      <c r="VUZ18" s="1370"/>
      <c r="VVA18" s="1370"/>
      <c r="VVB18" s="1370"/>
      <c r="VVC18" s="1370"/>
      <c r="VVD18" s="1370"/>
      <c r="VVE18" s="1370"/>
      <c r="VVF18" s="1370"/>
      <c r="VVG18" s="1370"/>
      <c r="VVH18" s="1370"/>
      <c r="VVI18" s="1370"/>
      <c r="VVJ18" s="1370"/>
      <c r="VVK18" s="1370"/>
      <c r="VVL18" s="1370"/>
      <c r="VVM18" s="1370"/>
      <c r="VVN18" s="1370"/>
      <c r="VVO18" s="1370"/>
      <c r="VVP18" s="1370"/>
      <c r="VVQ18" s="1370"/>
      <c r="VVR18" s="1370"/>
      <c r="VVS18" s="1370"/>
      <c r="VVT18" s="1370"/>
      <c r="VVU18" s="1370"/>
      <c r="VVV18" s="1370"/>
      <c r="VVW18" s="1370"/>
      <c r="VVX18" s="1370"/>
      <c r="VVY18" s="1370"/>
      <c r="VVZ18" s="1370"/>
      <c r="VWA18" s="1370"/>
      <c r="VWB18" s="1370"/>
      <c r="VWC18" s="1370"/>
      <c r="VWD18" s="1370"/>
      <c r="VWE18" s="1370"/>
      <c r="VWF18" s="1370"/>
      <c r="VWG18" s="1370"/>
      <c r="VWH18" s="1370"/>
      <c r="VWI18" s="1370"/>
      <c r="VWJ18" s="1370"/>
      <c r="VWK18" s="1370"/>
      <c r="VWL18" s="1370"/>
      <c r="VWM18" s="1370"/>
      <c r="VWN18" s="1370"/>
      <c r="VWO18" s="1370"/>
      <c r="VWP18" s="1370"/>
      <c r="VWQ18" s="1370"/>
      <c r="VWR18" s="1370"/>
      <c r="VWS18" s="1370"/>
      <c r="VWT18" s="1370"/>
      <c r="VWU18" s="1370"/>
      <c r="VWV18" s="1370"/>
      <c r="VWW18" s="1370"/>
      <c r="VWX18" s="1370"/>
      <c r="VWY18" s="1370"/>
      <c r="VWZ18" s="1370"/>
      <c r="VXA18" s="1370"/>
      <c r="VXB18" s="1370"/>
      <c r="VXC18" s="1370"/>
      <c r="VXD18" s="1370"/>
      <c r="VXE18" s="1370"/>
      <c r="VXF18" s="1370"/>
      <c r="VXG18" s="1370"/>
      <c r="VXH18" s="1370"/>
      <c r="VXI18" s="1370"/>
      <c r="VXJ18" s="1370"/>
      <c r="VXK18" s="1370"/>
      <c r="VXL18" s="1370"/>
      <c r="VXM18" s="1370"/>
      <c r="VXN18" s="1370"/>
      <c r="VXO18" s="1370"/>
      <c r="VXP18" s="1370"/>
      <c r="VXQ18" s="1370"/>
      <c r="VXR18" s="1370"/>
      <c r="VXS18" s="1370"/>
      <c r="VXT18" s="1370"/>
      <c r="VXU18" s="1370"/>
      <c r="VXV18" s="1370"/>
      <c r="VXW18" s="1370"/>
      <c r="VXX18" s="1370"/>
      <c r="VXY18" s="1370"/>
      <c r="VXZ18" s="1370"/>
      <c r="VYA18" s="1370"/>
      <c r="VYB18" s="1370"/>
      <c r="VYC18" s="1370"/>
      <c r="VYD18" s="1370"/>
      <c r="VYE18" s="1370"/>
      <c r="VYF18" s="1370"/>
      <c r="VYG18" s="1370"/>
      <c r="VYH18" s="1370"/>
      <c r="VYI18" s="1370"/>
      <c r="VYJ18" s="1370"/>
      <c r="VYK18" s="1370"/>
      <c r="VYL18" s="1370"/>
      <c r="VYM18" s="1370"/>
      <c r="VYN18" s="1370"/>
      <c r="VYO18" s="1370"/>
      <c r="VYP18" s="1370"/>
      <c r="VYQ18" s="1370"/>
      <c r="VYR18" s="1370"/>
      <c r="VYS18" s="1370"/>
      <c r="VYT18" s="1370"/>
      <c r="VYU18" s="1370"/>
      <c r="VYV18" s="1370"/>
      <c r="VYW18" s="1370"/>
      <c r="VYX18" s="1370"/>
      <c r="VYY18" s="1370"/>
      <c r="VYZ18" s="1370"/>
      <c r="VZA18" s="1370"/>
      <c r="VZB18" s="1370"/>
      <c r="VZC18" s="1370"/>
      <c r="VZD18" s="1370"/>
      <c r="VZE18" s="1370"/>
      <c r="VZF18" s="1370"/>
      <c r="VZG18" s="1370"/>
      <c r="VZH18" s="1370"/>
      <c r="VZI18" s="1370"/>
      <c r="VZJ18" s="1370"/>
      <c r="VZK18" s="1370"/>
      <c r="VZL18" s="1370"/>
      <c r="VZM18" s="1370"/>
      <c r="VZN18" s="1370"/>
      <c r="VZO18" s="1370"/>
      <c r="VZP18" s="1370"/>
      <c r="VZQ18" s="1370"/>
      <c r="VZR18" s="1370"/>
      <c r="VZS18" s="1370"/>
      <c r="VZT18" s="1370"/>
      <c r="VZU18" s="1370"/>
      <c r="VZV18" s="1370"/>
      <c r="VZW18" s="1370"/>
      <c r="VZX18" s="1370"/>
      <c r="VZY18" s="1370"/>
      <c r="VZZ18" s="1370"/>
      <c r="WAA18" s="1370"/>
      <c r="WAB18" s="1370"/>
      <c r="WAC18" s="1370"/>
      <c r="WAD18" s="1370"/>
      <c r="WAE18" s="1370"/>
      <c r="WAF18" s="1370"/>
      <c r="WAG18" s="1370"/>
      <c r="WAH18" s="1370"/>
      <c r="WAI18" s="1370"/>
      <c r="WAJ18" s="1370"/>
      <c r="WAK18" s="1370"/>
      <c r="WAL18" s="1370"/>
      <c r="WAM18" s="1370"/>
      <c r="WAN18" s="1370"/>
      <c r="WAO18" s="1370"/>
      <c r="WAP18" s="1370"/>
      <c r="WAQ18" s="1370"/>
      <c r="WAR18" s="1370"/>
      <c r="WAS18" s="1370"/>
      <c r="WAT18" s="1370"/>
      <c r="WAU18" s="1370"/>
      <c r="WAV18" s="1370"/>
      <c r="WAW18" s="1370"/>
      <c r="WAX18" s="1370"/>
      <c r="WAY18" s="1370"/>
      <c r="WAZ18" s="1370"/>
      <c r="WBA18" s="1370"/>
      <c r="WBB18" s="1370"/>
      <c r="WBC18" s="1370"/>
      <c r="WBD18" s="1370"/>
      <c r="WBE18" s="1370"/>
      <c r="WBF18" s="1370"/>
      <c r="WBG18" s="1370"/>
      <c r="WBH18" s="1370"/>
      <c r="WBI18" s="1370"/>
      <c r="WBJ18" s="1370"/>
      <c r="WBK18" s="1370"/>
      <c r="WBL18" s="1370"/>
      <c r="WBM18" s="1370"/>
      <c r="WBN18" s="1370"/>
      <c r="WBO18" s="1370"/>
      <c r="WBP18" s="1370"/>
      <c r="WBQ18" s="1370"/>
      <c r="WBR18" s="1370"/>
      <c r="WBS18" s="1370"/>
      <c r="WBT18" s="1370"/>
      <c r="WBU18" s="1370"/>
      <c r="WBV18" s="1370"/>
      <c r="WBW18" s="1370"/>
      <c r="WBX18" s="1370"/>
      <c r="WBY18" s="1370"/>
      <c r="WBZ18" s="1370"/>
      <c r="WCA18" s="1370"/>
      <c r="WCB18" s="1370"/>
      <c r="WCC18" s="1370"/>
      <c r="WCD18" s="1370"/>
      <c r="WCE18" s="1370"/>
      <c r="WCF18" s="1370"/>
      <c r="WCG18" s="1370"/>
      <c r="WCH18" s="1370"/>
      <c r="WCI18" s="1370"/>
      <c r="WCJ18" s="1370"/>
      <c r="WCK18" s="1370"/>
      <c r="WCL18" s="1370"/>
      <c r="WCM18" s="1370"/>
      <c r="WCN18" s="1370"/>
      <c r="WCO18" s="1370"/>
      <c r="WCP18" s="1370"/>
      <c r="WCQ18" s="1370"/>
      <c r="WCR18" s="1370"/>
      <c r="WCS18" s="1370"/>
      <c r="WCT18" s="1370"/>
      <c r="WCU18" s="1370"/>
      <c r="WCV18" s="1370"/>
      <c r="WCW18" s="1370"/>
      <c r="WCX18" s="1370"/>
      <c r="WCY18" s="1370"/>
      <c r="WCZ18" s="1370"/>
      <c r="WDA18" s="1370"/>
      <c r="WDB18" s="1370"/>
      <c r="WDC18" s="1370"/>
      <c r="WDD18" s="1370"/>
      <c r="WDE18" s="1370"/>
      <c r="WDF18" s="1370"/>
      <c r="WDG18" s="1370"/>
      <c r="WDH18" s="1370"/>
      <c r="WDI18" s="1370"/>
      <c r="WDJ18" s="1370"/>
      <c r="WDK18" s="1370"/>
      <c r="WDL18" s="1370"/>
      <c r="WDM18" s="1370"/>
      <c r="WDN18" s="1370"/>
      <c r="WDO18" s="1370"/>
      <c r="WDP18" s="1370"/>
      <c r="WDQ18" s="1370"/>
      <c r="WDR18" s="1370"/>
      <c r="WDS18" s="1370"/>
      <c r="WDT18" s="1370"/>
      <c r="WDU18" s="1370"/>
      <c r="WDV18" s="1370"/>
      <c r="WDW18" s="1370"/>
      <c r="WDX18" s="1370"/>
      <c r="WDY18" s="1370"/>
      <c r="WDZ18" s="1370"/>
      <c r="WEA18" s="1370"/>
      <c r="WEB18" s="1370"/>
      <c r="WEC18" s="1370"/>
      <c r="WED18" s="1370"/>
      <c r="WEE18" s="1370"/>
      <c r="WEF18" s="1370"/>
      <c r="WEG18" s="1370"/>
      <c r="WEH18" s="1370"/>
      <c r="WEI18" s="1370"/>
      <c r="WEJ18" s="1370"/>
      <c r="WEK18" s="1370"/>
      <c r="WEL18" s="1370"/>
      <c r="WEM18" s="1370"/>
      <c r="WEN18" s="1370"/>
      <c r="WEO18" s="1370"/>
      <c r="WEP18" s="1370"/>
      <c r="WEQ18" s="1370"/>
      <c r="WER18" s="1370"/>
      <c r="WES18" s="1370"/>
      <c r="WET18" s="1370"/>
      <c r="WEU18" s="1370"/>
      <c r="WEV18" s="1370"/>
      <c r="WEW18" s="1370"/>
      <c r="WEX18" s="1370"/>
      <c r="WEY18" s="1370"/>
      <c r="WEZ18" s="1370"/>
      <c r="WFA18" s="1370"/>
      <c r="WFB18" s="1370"/>
      <c r="WFC18" s="1370"/>
      <c r="WFD18" s="1370"/>
      <c r="WFE18" s="1370"/>
      <c r="WFF18" s="1370"/>
      <c r="WFG18" s="1370"/>
      <c r="WFH18" s="1370"/>
      <c r="WFI18" s="1370"/>
      <c r="WFJ18" s="1370"/>
      <c r="WFK18" s="1370"/>
      <c r="WFL18" s="1370"/>
      <c r="WFM18" s="1370"/>
      <c r="WFN18" s="1370"/>
      <c r="WFO18" s="1370"/>
      <c r="WFP18" s="1370"/>
      <c r="WFQ18" s="1370"/>
      <c r="WFR18" s="1370"/>
      <c r="WFS18" s="1370"/>
      <c r="WFT18" s="1370"/>
      <c r="WFU18" s="1370"/>
      <c r="WFV18" s="1370"/>
      <c r="WFW18" s="1370"/>
      <c r="WFX18" s="1370"/>
      <c r="WFY18" s="1370"/>
      <c r="WFZ18" s="1370"/>
      <c r="WGA18" s="1370"/>
      <c r="WGB18" s="1370"/>
      <c r="WGC18" s="1370"/>
      <c r="WGD18" s="1370"/>
      <c r="WGE18" s="1370"/>
      <c r="WGF18" s="1370"/>
      <c r="WGG18" s="1370"/>
      <c r="WGH18" s="1370"/>
      <c r="WGI18" s="1370"/>
      <c r="WGJ18" s="1370"/>
      <c r="WGK18" s="1370"/>
      <c r="WGL18" s="1370"/>
      <c r="WGM18" s="1370"/>
      <c r="WGN18" s="1370"/>
      <c r="WGO18" s="1370"/>
      <c r="WGP18" s="1370"/>
      <c r="WGQ18" s="1370"/>
      <c r="WGR18" s="1370"/>
      <c r="WGS18" s="1370"/>
      <c r="WGT18" s="1370"/>
      <c r="WGU18" s="1370"/>
      <c r="WGV18" s="1370"/>
      <c r="WGW18" s="1370"/>
      <c r="WGX18" s="1370"/>
      <c r="WGY18" s="1370"/>
      <c r="WGZ18" s="1370"/>
      <c r="WHA18" s="1370"/>
      <c r="WHB18" s="1370"/>
      <c r="WHC18" s="1370"/>
      <c r="WHD18" s="1370"/>
      <c r="WHE18" s="1370"/>
      <c r="WHF18" s="1370"/>
      <c r="WHG18" s="1370"/>
      <c r="WHH18" s="1370"/>
      <c r="WHI18" s="1370"/>
      <c r="WHJ18" s="1370"/>
      <c r="WHK18" s="1370"/>
      <c r="WHL18" s="1370"/>
      <c r="WHM18" s="1370"/>
      <c r="WHN18" s="1370"/>
      <c r="WHO18" s="1370"/>
      <c r="WHP18" s="1370"/>
      <c r="WHQ18" s="1370"/>
      <c r="WHR18" s="1370"/>
      <c r="WHS18" s="1370"/>
      <c r="WHT18" s="1370"/>
      <c r="WHU18" s="1370"/>
      <c r="WHV18" s="1370"/>
      <c r="WHW18" s="1370"/>
      <c r="WHX18" s="1370"/>
      <c r="WHY18" s="1370"/>
      <c r="WHZ18" s="1370"/>
      <c r="WIA18" s="1370"/>
      <c r="WIB18" s="1370"/>
      <c r="WIC18" s="1370"/>
      <c r="WID18" s="1370"/>
      <c r="WIE18" s="1370"/>
      <c r="WIF18" s="1370"/>
      <c r="WIG18" s="1370"/>
      <c r="WIH18" s="1370"/>
      <c r="WII18" s="1370"/>
      <c r="WIJ18" s="1370"/>
      <c r="WIK18" s="1370"/>
      <c r="WIL18" s="1370"/>
      <c r="WIM18" s="1370"/>
      <c r="WIN18" s="1370"/>
      <c r="WIO18" s="1370"/>
      <c r="WIP18" s="1370"/>
      <c r="WIQ18" s="1370"/>
      <c r="WIR18" s="1370"/>
      <c r="WIS18" s="1370"/>
      <c r="WIT18" s="1370"/>
      <c r="WIU18" s="1370"/>
      <c r="WIV18" s="1370"/>
      <c r="WIW18" s="1370"/>
      <c r="WIX18" s="1370"/>
      <c r="WIY18" s="1370"/>
      <c r="WIZ18" s="1370"/>
      <c r="WJA18" s="1370"/>
      <c r="WJB18" s="1370"/>
      <c r="WJC18" s="1370"/>
      <c r="WJD18" s="1370"/>
      <c r="WJE18" s="1370"/>
      <c r="WJF18" s="1370"/>
      <c r="WJG18" s="1370"/>
      <c r="WJH18" s="1370"/>
      <c r="WJI18" s="1370"/>
      <c r="WJJ18" s="1370"/>
      <c r="WJK18" s="1370"/>
      <c r="WJL18" s="1370"/>
      <c r="WJM18" s="1370"/>
      <c r="WJN18" s="1370"/>
      <c r="WJO18" s="1370"/>
      <c r="WJP18" s="1370"/>
      <c r="WJQ18" s="1370"/>
      <c r="WJR18" s="1370"/>
      <c r="WJS18" s="1370"/>
      <c r="WJT18" s="1370"/>
      <c r="WJU18" s="1370"/>
      <c r="WJV18" s="1370"/>
      <c r="WJW18" s="1370"/>
      <c r="WJX18" s="1370"/>
      <c r="WJY18" s="1370"/>
      <c r="WJZ18" s="1370"/>
      <c r="WKA18" s="1370"/>
      <c r="WKB18" s="1370"/>
      <c r="WKC18" s="1370"/>
      <c r="WKD18" s="1370"/>
      <c r="WKE18" s="1370"/>
      <c r="WKF18" s="1370"/>
      <c r="WKG18" s="1370"/>
      <c r="WKH18" s="1370"/>
      <c r="WKI18" s="1370"/>
      <c r="WKJ18" s="1370"/>
      <c r="WKK18" s="1370"/>
      <c r="WKL18" s="1370"/>
      <c r="WKM18" s="1370"/>
      <c r="WKN18" s="1370"/>
      <c r="WKO18" s="1370"/>
      <c r="WKP18" s="1370"/>
      <c r="WKQ18" s="1370"/>
      <c r="WKR18" s="1370"/>
      <c r="WKS18" s="1370"/>
      <c r="WKT18" s="1370"/>
      <c r="WKU18" s="1370"/>
      <c r="WKV18" s="1370"/>
      <c r="WKW18" s="1370"/>
      <c r="WKX18" s="1370"/>
      <c r="WKY18" s="1370"/>
      <c r="WKZ18" s="1370"/>
      <c r="WLA18" s="1370"/>
      <c r="WLB18" s="1370"/>
      <c r="WLC18" s="1370"/>
      <c r="WLD18" s="1370"/>
      <c r="WLE18" s="1370"/>
      <c r="WLF18" s="1370"/>
      <c r="WLG18" s="1370"/>
      <c r="WLH18" s="1370"/>
      <c r="WLI18" s="1370"/>
      <c r="WLJ18" s="1370"/>
      <c r="WLK18" s="1370"/>
      <c r="WLL18" s="1370"/>
      <c r="WLM18" s="1370"/>
      <c r="WLN18" s="1370"/>
      <c r="WLO18" s="1370"/>
      <c r="WLP18" s="1370"/>
      <c r="WLQ18" s="1370"/>
      <c r="WLR18" s="1370"/>
      <c r="WLS18" s="1370"/>
      <c r="WLT18" s="1370"/>
      <c r="WLU18" s="1370"/>
      <c r="WLV18" s="1370"/>
      <c r="WLW18" s="1370"/>
      <c r="WLX18" s="1370"/>
      <c r="WLY18" s="1370"/>
      <c r="WLZ18" s="1370"/>
      <c r="WMA18" s="1370"/>
      <c r="WMB18" s="1370"/>
      <c r="WMC18" s="1370"/>
      <c r="WMD18" s="1370"/>
      <c r="WME18" s="1370"/>
      <c r="WMF18" s="1370"/>
      <c r="WMG18" s="1370"/>
      <c r="WMH18" s="1370"/>
      <c r="WMI18" s="1370"/>
      <c r="WMJ18" s="1370"/>
      <c r="WMK18" s="1370"/>
      <c r="WML18" s="1370"/>
      <c r="WMM18" s="1370"/>
      <c r="WMN18" s="1370"/>
      <c r="WMO18" s="1370"/>
      <c r="WMP18" s="1370"/>
      <c r="WMQ18" s="1370"/>
      <c r="WMR18" s="1370"/>
      <c r="WMS18" s="1370"/>
      <c r="WMT18" s="1370"/>
      <c r="WMU18" s="1370"/>
      <c r="WMV18" s="1370"/>
      <c r="WMW18" s="1370"/>
      <c r="WMX18" s="1370"/>
      <c r="WMY18" s="1370"/>
      <c r="WMZ18" s="1370"/>
      <c r="WNA18" s="1370"/>
      <c r="WNB18" s="1370"/>
      <c r="WNC18" s="1370"/>
      <c r="WND18" s="1370"/>
      <c r="WNE18" s="1370"/>
      <c r="WNF18" s="1370"/>
      <c r="WNG18" s="1370"/>
      <c r="WNH18" s="1370"/>
      <c r="WNI18" s="1370"/>
      <c r="WNJ18" s="1370"/>
      <c r="WNK18" s="1370"/>
      <c r="WNL18" s="1370"/>
      <c r="WNM18" s="1370"/>
      <c r="WNN18" s="1370"/>
      <c r="WNO18" s="1370"/>
      <c r="WNP18" s="1370"/>
      <c r="WNQ18" s="1370"/>
      <c r="WNR18" s="1370"/>
      <c r="WNS18" s="1370"/>
      <c r="WNT18" s="1370"/>
      <c r="WNU18" s="1370"/>
      <c r="WNV18" s="1370"/>
      <c r="WNW18" s="1370"/>
      <c r="WNX18" s="1370"/>
      <c r="WNY18" s="1370"/>
      <c r="WNZ18" s="1370"/>
      <c r="WOA18" s="1370"/>
      <c r="WOB18" s="1370"/>
      <c r="WOC18" s="1370"/>
      <c r="WOD18" s="1370"/>
      <c r="WOE18" s="1370"/>
      <c r="WOF18" s="1370"/>
      <c r="WOG18" s="1370"/>
      <c r="WOH18" s="1370"/>
      <c r="WOI18" s="1370"/>
      <c r="WOJ18" s="1370"/>
      <c r="WOK18" s="1370"/>
      <c r="WOL18" s="1370"/>
      <c r="WOM18" s="1370"/>
      <c r="WON18" s="1370"/>
      <c r="WOO18" s="1370"/>
      <c r="WOP18" s="1370"/>
      <c r="WOQ18" s="1370"/>
      <c r="WOR18" s="1370"/>
      <c r="WOS18" s="1370"/>
      <c r="WOT18" s="1370"/>
      <c r="WOU18" s="1370"/>
      <c r="WOV18" s="1370"/>
      <c r="WOW18" s="1370"/>
      <c r="WOX18" s="1370"/>
      <c r="WOY18" s="1370"/>
      <c r="WOZ18" s="1370"/>
      <c r="WPA18" s="1370"/>
      <c r="WPB18" s="1370"/>
      <c r="WPC18" s="1370"/>
      <c r="WPD18" s="1370"/>
      <c r="WPE18" s="1370"/>
      <c r="WPF18" s="1370"/>
      <c r="WPG18" s="1370"/>
      <c r="WPH18" s="1370"/>
      <c r="WPI18" s="1370"/>
      <c r="WPJ18" s="1370"/>
      <c r="WPK18" s="1370"/>
      <c r="WPL18" s="1370"/>
      <c r="WPM18" s="1370"/>
      <c r="WPN18" s="1370"/>
      <c r="WPO18" s="1370"/>
      <c r="WPP18" s="1370"/>
      <c r="WPQ18" s="1370"/>
      <c r="WPR18" s="1370"/>
      <c r="WPS18" s="1370"/>
      <c r="WPT18" s="1370"/>
      <c r="WPU18" s="1370"/>
      <c r="WPV18" s="1370"/>
      <c r="WPW18" s="1370"/>
      <c r="WPX18" s="1370"/>
      <c r="WPY18" s="1370"/>
      <c r="WPZ18" s="1370"/>
      <c r="WQA18" s="1370"/>
      <c r="WQB18" s="1370"/>
      <c r="WQC18" s="1370"/>
      <c r="WQD18" s="1370"/>
      <c r="WQE18" s="1370"/>
      <c r="WQF18" s="1370"/>
      <c r="WQG18" s="1370"/>
      <c r="WQH18" s="1370"/>
      <c r="WQI18" s="1370"/>
      <c r="WQJ18" s="1370"/>
      <c r="WQK18" s="1370"/>
      <c r="WQL18" s="1370"/>
      <c r="WQM18" s="1370"/>
      <c r="WQN18" s="1370"/>
      <c r="WQO18" s="1370"/>
      <c r="WQP18" s="1370"/>
      <c r="WQQ18" s="1370"/>
      <c r="WQR18" s="1370"/>
      <c r="WQS18" s="1370"/>
      <c r="WQT18" s="1370"/>
      <c r="WQU18" s="1370"/>
      <c r="WQV18" s="1370"/>
      <c r="WQW18" s="1370"/>
      <c r="WQX18" s="1370"/>
      <c r="WQY18" s="1370"/>
      <c r="WQZ18" s="1370"/>
      <c r="WRA18" s="1370"/>
      <c r="WRB18" s="1370"/>
      <c r="WRC18" s="1370"/>
      <c r="WRD18" s="1370"/>
      <c r="WRE18" s="1370"/>
      <c r="WRF18" s="1370"/>
      <c r="WRG18" s="1370"/>
      <c r="WRH18" s="1370"/>
      <c r="WRI18" s="1370"/>
      <c r="WRJ18" s="1370"/>
      <c r="WRK18" s="1370"/>
      <c r="WRL18" s="1370"/>
      <c r="WRM18" s="1370"/>
      <c r="WRN18" s="1370"/>
      <c r="WRO18" s="1370"/>
      <c r="WRP18" s="1370"/>
      <c r="WRQ18" s="1370"/>
      <c r="WRR18" s="1370"/>
      <c r="WRS18" s="1370"/>
      <c r="WRT18" s="1370"/>
      <c r="WRU18" s="1370"/>
      <c r="WRV18" s="1370"/>
      <c r="WRW18" s="1370"/>
      <c r="WRX18" s="1370"/>
      <c r="WRY18" s="1370"/>
      <c r="WRZ18" s="1370"/>
      <c r="WSA18" s="1370"/>
      <c r="WSB18" s="1370"/>
      <c r="WSC18" s="1370"/>
      <c r="WSD18" s="1370"/>
      <c r="WSE18" s="1370"/>
      <c r="WSF18" s="1370"/>
      <c r="WSG18" s="1370"/>
      <c r="WSH18" s="1370"/>
      <c r="WSI18" s="1370"/>
      <c r="WSJ18" s="1370"/>
      <c r="WSK18" s="1370"/>
      <c r="WSL18" s="1370"/>
      <c r="WSM18" s="1370"/>
      <c r="WSN18" s="1370"/>
      <c r="WSO18" s="1370"/>
      <c r="WSP18" s="1370"/>
      <c r="WSQ18" s="1370"/>
      <c r="WSR18" s="1370"/>
      <c r="WSS18" s="1370"/>
      <c r="WST18" s="1370"/>
      <c r="WSU18" s="1370"/>
      <c r="WSV18" s="1370"/>
      <c r="WSW18" s="1370"/>
      <c r="WSX18" s="1370"/>
      <c r="WSY18" s="1370"/>
      <c r="WSZ18" s="1370"/>
      <c r="WTA18" s="1370"/>
      <c r="WTB18" s="1370"/>
      <c r="WTC18" s="1370"/>
      <c r="WTD18" s="1370"/>
      <c r="WTE18" s="1370"/>
      <c r="WTF18" s="1370"/>
      <c r="WTG18" s="1370"/>
      <c r="WTH18" s="1370"/>
      <c r="WTI18" s="1370"/>
      <c r="WTJ18" s="1370"/>
      <c r="WTK18" s="1370"/>
      <c r="WTL18" s="1370"/>
      <c r="WTM18" s="1370"/>
      <c r="WTN18" s="1370"/>
      <c r="WTO18" s="1370"/>
      <c r="WTP18" s="1370"/>
      <c r="WTQ18" s="1370"/>
      <c r="WTR18" s="1370"/>
      <c r="WTS18" s="1370"/>
      <c r="WTT18" s="1370"/>
      <c r="WTU18" s="1370"/>
      <c r="WTV18" s="1370"/>
      <c r="WTW18" s="1370"/>
      <c r="WTX18" s="1370"/>
      <c r="WTY18" s="1370"/>
      <c r="WTZ18" s="1370"/>
      <c r="WUA18" s="1370"/>
      <c r="WUB18" s="1370"/>
      <c r="WUC18" s="1370"/>
      <c r="WUD18" s="1370"/>
      <c r="WUE18" s="1370"/>
      <c r="WUF18" s="1370"/>
      <c r="WUG18" s="1370"/>
      <c r="WUH18" s="1370"/>
      <c r="WUI18" s="1370"/>
      <c r="WUJ18" s="1370"/>
      <c r="WUK18" s="1370"/>
      <c r="WUL18" s="1370"/>
      <c r="WUM18" s="1370"/>
      <c r="WUN18" s="1370"/>
      <c r="WUO18" s="1370"/>
      <c r="WUP18" s="1370"/>
      <c r="WUQ18" s="1370"/>
      <c r="WUR18" s="1370"/>
      <c r="WUS18" s="1370"/>
      <c r="WUT18" s="1370"/>
      <c r="WUU18" s="1370"/>
      <c r="WUV18" s="1370"/>
      <c r="WUW18" s="1370"/>
      <c r="WUX18" s="1370"/>
      <c r="WUY18" s="1370"/>
      <c r="WUZ18" s="1370"/>
      <c r="WVA18" s="1370"/>
      <c r="WVB18" s="1370"/>
      <c r="WVC18" s="1370"/>
      <c r="WVD18" s="1370"/>
      <c r="WVE18" s="1370"/>
      <c r="WVF18" s="1370"/>
      <c r="WVG18" s="1370"/>
      <c r="WVH18" s="1370"/>
      <c r="WVI18" s="1370"/>
      <c r="WVJ18" s="1370"/>
      <c r="WVK18" s="1370"/>
      <c r="WVL18" s="1370"/>
      <c r="WVM18" s="1370"/>
      <c r="WVN18" s="1370"/>
      <c r="WVO18" s="1370"/>
      <c r="WVP18" s="1370"/>
      <c r="WVQ18" s="1370"/>
      <c r="WVR18" s="1370"/>
      <c r="WVS18" s="1370"/>
      <c r="WVT18" s="1370"/>
      <c r="WVU18" s="1370"/>
      <c r="WVV18" s="1370"/>
      <c r="WVW18" s="1370"/>
      <c r="WVX18" s="1370"/>
      <c r="WVY18" s="1370"/>
      <c r="WVZ18" s="1370"/>
      <c r="WWA18" s="1370"/>
      <c r="WWB18" s="1370"/>
      <c r="WWC18" s="1370"/>
      <c r="WWD18" s="1370"/>
      <c r="WWE18" s="1370"/>
      <c r="WWF18" s="1370"/>
      <c r="WWG18" s="1370"/>
      <c r="WWH18" s="1370"/>
      <c r="WWI18" s="1370"/>
      <c r="WWJ18" s="1370"/>
      <c r="WWK18" s="1370"/>
      <c r="WWL18" s="1370"/>
      <c r="WWM18" s="1370"/>
      <c r="WWN18" s="1370"/>
      <c r="WWO18" s="1370"/>
      <c r="WWP18" s="1370"/>
      <c r="WWQ18" s="1370"/>
      <c r="WWR18" s="1370"/>
      <c r="WWS18" s="1370"/>
      <c r="WWT18" s="1370"/>
      <c r="WWU18" s="1370"/>
      <c r="WWV18" s="1370"/>
      <c r="WWW18" s="1370"/>
      <c r="WWX18" s="1370"/>
      <c r="WWY18" s="1370"/>
      <c r="WWZ18" s="1370"/>
      <c r="WXA18" s="1370"/>
      <c r="WXB18" s="1370"/>
      <c r="WXC18" s="1370"/>
      <c r="WXD18" s="1370"/>
      <c r="WXE18" s="1370"/>
      <c r="WXF18" s="1370"/>
      <c r="WXG18" s="1370"/>
      <c r="WXH18" s="1370"/>
      <c r="WXI18" s="1370"/>
      <c r="WXJ18" s="1370"/>
      <c r="WXK18" s="1370"/>
      <c r="WXL18" s="1370"/>
      <c r="WXM18" s="1370"/>
      <c r="WXN18" s="1370"/>
      <c r="WXO18" s="1370"/>
      <c r="WXP18" s="1370"/>
      <c r="WXQ18" s="1370"/>
      <c r="WXR18" s="1370"/>
      <c r="WXS18" s="1370"/>
      <c r="WXT18" s="1370"/>
      <c r="WXU18" s="1370"/>
      <c r="WXV18" s="1370"/>
      <c r="WXW18" s="1370"/>
      <c r="WXX18" s="1370"/>
      <c r="WXY18" s="1370"/>
      <c r="WXZ18" s="1370"/>
      <c r="WYA18" s="1370"/>
      <c r="WYB18" s="1370"/>
      <c r="WYC18" s="1370"/>
      <c r="WYD18" s="1370"/>
      <c r="WYE18" s="1370"/>
      <c r="WYF18" s="1370"/>
      <c r="WYG18" s="1370"/>
      <c r="WYH18" s="1370"/>
      <c r="WYI18" s="1370"/>
      <c r="WYJ18" s="1370"/>
      <c r="WYK18" s="1370"/>
      <c r="WYL18" s="1370"/>
      <c r="WYM18" s="1370"/>
      <c r="WYN18" s="1370"/>
      <c r="WYO18" s="1370"/>
      <c r="WYP18" s="1370"/>
      <c r="WYQ18" s="1370"/>
      <c r="WYR18" s="1370"/>
      <c r="WYS18" s="1370"/>
      <c r="WYT18" s="1370"/>
      <c r="WYU18" s="1370"/>
      <c r="WYV18" s="1370"/>
      <c r="WYW18" s="1370"/>
      <c r="WYX18" s="1370"/>
      <c r="WYY18" s="1370"/>
      <c r="WYZ18" s="1370"/>
      <c r="WZA18" s="1370"/>
      <c r="WZB18" s="1370"/>
      <c r="WZC18" s="1370"/>
      <c r="WZD18" s="1370"/>
      <c r="WZE18" s="1370"/>
      <c r="WZF18" s="1370"/>
      <c r="WZG18" s="1370"/>
      <c r="WZH18" s="1370"/>
      <c r="WZI18" s="1370"/>
      <c r="WZJ18" s="1370"/>
      <c r="WZK18" s="1370"/>
      <c r="WZL18" s="1370"/>
      <c r="WZM18" s="1370"/>
      <c r="WZN18" s="1370"/>
      <c r="WZO18" s="1370"/>
      <c r="WZP18" s="1370"/>
      <c r="WZQ18" s="1370"/>
      <c r="WZR18" s="1370"/>
      <c r="WZS18" s="1370"/>
      <c r="WZT18" s="1370"/>
      <c r="WZU18" s="1370"/>
      <c r="WZV18" s="1370"/>
      <c r="WZW18" s="1370"/>
      <c r="WZX18" s="1370"/>
      <c r="WZY18" s="1370"/>
      <c r="WZZ18" s="1370"/>
      <c r="XAA18" s="1370"/>
      <c r="XAB18" s="1370"/>
      <c r="XAC18" s="1370"/>
      <c r="XAD18" s="1370"/>
      <c r="XAE18" s="1370"/>
      <c r="XAF18" s="1370"/>
      <c r="XAG18" s="1370"/>
      <c r="XAH18" s="1370"/>
      <c r="XAI18" s="1370"/>
      <c r="XAJ18" s="1370"/>
      <c r="XAK18" s="1370"/>
      <c r="XAL18" s="1370"/>
      <c r="XAM18" s="1370"/>
      <c r="XAN18" s="1370"/>
      <c r="XAO18" s="1370"/>
      <c r="XAP18" s="1370"/>
      <c r="XAQ18" s="1370"/>
      <c r="XAR18" s="1370"/>
      <c r="XAS18" s="1370"/>
      <c r="XAT18" s="1370"/>
      <c r="XAU18" s="1370"/>
      <c r="XAV18" s="1370"/>
      <c r="XAW18" s="1370"/>
      <c r="XAX18" s="1370"/>
      <c r="XAY18" s="1370"/>
      <c r="XAZ18" s="1370"/>
      <c r="XBA18" s="1370"/>
      <c r="XBB18" s="1370"/>
      <c r="XBC18" s="1370"/>
      <c r="XBD18" s="1370"/>
      <c r="XBE18" s="1370"/>
      <c r="XBF18" s="1370"/>
      <c r="XBG18" s="1370"/>
      <c r="XBH18" s="1370"/>
      <c r="XBI18" s="1370"/>
      <c r="XBJ18" s="1370"/>
      <c r="XBK18" s="1370"/>
      <c r="XBL18" s="1370"/>
      <c r="XBM18" s="1370"/>
      <c r="XBN18" s="1370"/>
      <c r="XBO18" s="1370"/>
      <c r="XBP18" s="1370"/>
      <c r="XBQ18" s="1370"/>
      <c r="XBR18" s="1370"/>
      <c r="XBS18" s="1370"/>
      <c r="XBT18" s="1370"/>
      <c r="XBU18" s="1370"/>
      <c r="XBV18" s="1370"/>
      <c r="XBW18" s="1370"/>
      <c r="XBX18" s="1370"/>
      <c r="XBY18" s="1370"/>
      <c r="XBZ18" s="1370"/>
      <c r="XCA18" s="1370"/>
      <c r="XCB18" s="1370"/>
      <c r="XCC18" s="1370"/>
      <c r="XCD18" s="1370"/>
      <c r="XCE18" s="1370"/>
      <c r="XCF18" s="1370"/>
      <c r="XCG18" s="1370"/>
      <c r="XCH18" s="1370"/>
      <c r="XCI18" s="1370"/>
      <c r="XCJ18" s="1370"/>
      <c r="XCK18" s="1370"/>
      <c r="XCL18" s="1370"/>
      <c r="XCM18" s="1370"/>
      <c r="XCN18" s="1370"/>
      <c r="XCO18" s="1370"/>
      <c r="XCP18" s="1370"/>
      <c r="XCQ18" s="1370"/>
      <c r="XCR18" s="1370"/>
      <c r="XCS18" s="1370"/>
      <c r="XCT18" s="1370"/>
      <c r="XCU18" s="1370"/>
      <c r="XCV18" s="1370"/>
      <c r="XCW18" s="1370"/>
      <c r="XCX18" s="1370"/>
      <c r="XCY18" s="1370"/>
      <c r="XCZ18" s="1370"/>
      <c r="XDA18" s="1370"/>
      <c r="XDB18" s="1370"/>
      <c r="XDC18" s="1370"/>
      <c r="XDD18" s="1370"/>
      <c r="XDE18" s="1370"/>
      <c r="XDF18" s="1370"/>
      <c r="XDG18" s="1370"/>
      <c r="XDH18" s="1370"/>
      <c r="XDI18" s="1370"/>
      <c r="XDJ18" s="1370"/>
      <c r="XDK18" s="1370"/>
      <c r="XDL18" s="1370"/>
      <c r="XDM18" s="1370"/>
      <c r="XDN18" s="1370"/>
      <c r="XDO18" s="1370"/>
      <c r="XDP18" s="1370"/>
      <c r="XDQ18" s="1370"/>
      <c r="XDR18" s="1370"/>
      <c r="XDS18" s="1370"/>
      <c r="XDT18" s="1370"/>
      <c r="XDU18" s="1370"/>
      <c r="XDV18" s="1370"/>
      <c r="XDW18" s="1370"/>
      <c r="XDX18" s="1370"/>
      <c r="XDY18" s="1370"/>
      <c r="XDZ18" s="1370"/>
      <c r="XEA18" s="1370"/>
      <c r="XEB18" s="1370"/>
      <c r="XEC18" s="1370"/>
      <c r="XED18" s="1370"/>
      <c r="XEE18" s="1370"/>
      <c r="XEF18" s="1370"/>
      <c r="XEG18" s="1370"/>
      <c r="XEH18" s="1370"/>
      <c r="XEI18" s="1370"/>
      <c r="XEJ18" s="1370"/>
      <c r="XEK18" s="1370"/>
      <c r="XEL18" s="1370"/>
      <c r="XEM18" s="1370"/>
      <c r="XEN18" s="1370"/>
      <c r="XEO18" s="1370"/>
      <c r="XEP18" s="1370"/>
      <c r="XEQ18" s="1370"/>
      <c r="XER18" s="1370"/>
      <c r="XES18" s="1370"/>
      <c r="XET18" s="1370"/>
      <c r="XEU18" s="1370"/>
      <c r="XEV18" s="1370"/>
      <c r="XEW18" s="1370"/>
      <c r="XEX18" s="1370"/>
      <c r="XEY18" s="1370"/>
      <c r="XEZ18" s="1370"/>
      <c r="XFA18" s="1370"/>
      <c r="XFB18" s="1370"/>
      <c r="XFC18" s="1370"/>
      <c r="XFD18" s="1370"/>
    </row>
    <row r="19" spans="1:16384" s="8" customFormat="1" ht="80.25" customHeight="1" x14ac:dyDescent="0.2">
      <c r="B19" s="1370"/>
      <c r="C19" s="1370"/>
      <c r="D19" s="1370"/>
      <c r="E19" s="1370"/>
      <c r="G19" s="288"/>
      <c r="H19" s="288"/>
      <c r="I19" s="288"/>
      <c r="J19" s="288"/>
      <c r="K19" s="288"/>
      <c r="L19" s="288"/>
      <c r="M19" s="288"/>
      <c r="N19" s="288"/>
      <c r="O19" s="288"/>
      <c r="P19" s="288"/>
      <c r="Q19" s="288"/>
      <c r="R19" s="288"/>
      <c r="S19" s="288"/>
      <c r="T19" s="288"/>
    </row>
    <row r="20" spans="1:16384" s="8" customFormat="1" ht="80.25" customHeight="1" x14ac:dyDescent="0.2">
      <c r="B20" s="1370"/>
      <c r="C20" s="1370"/>
      <c r="D20" s="1370"/>
      <c r="E20" s="1370"/>
      <c r="G20" s="288"/>
      <c r="H20" s="288"/>
      <c r="I20" s="288"/>
      <c r="J20" s="288"/>
      <c r="K20" s="288"/>
      <c r="L20" s="288"/>
      <c r="M20" s="288"/>
      <c r="N20" s="288"/>
      <c r="O20" s="288"/>
      <c r="P20" s="288"/>
      <c r="Q20" s="288"/>
      <c r="R20" s="288"/>
      <c r="S20" s="288"/>
      <c r="T20" s="288"/>
    </row>
    <row r="21" spans="1:16384" s="8" customFormat="1" ht="80.25" customHeight="1" x14ac:dyDescent="0.2">
      <c r="B21" s="1370"/>
      <c r="C21" s="1370"/>
      <c r="D21" s="1370"/>
      <c r="E21" s="1370"/>
      <c r="G21" s="288"/>
      <c r="H21" s="288"/>
      <c r="I21" s="288"/>
      <c r="J21" s="288"/>
      <c r="K21" s="288"/>
      <c r="L21" s="288"/>
      <c r="M21" s="288"/>
      <c r="N21" s="288"/>
      <c r="O21" s="288"/>
      <c r="P21" s="288"/>
      <c r="Q21" s="288"/>
      <c r="R21" s="288"/>
      <c r="S21" s="288"/>
      <c r="T21" s="288"/>
    </row>
    <row r="22" spans="1:16384" s="8" customFormat="1" ht="80.25" customHeight="1" x14ac:dyDescent="0.2">
      <c r="B22" s="1370"/>
      <c r="C22" s="1370"/>
      <c r="D22" s="1370"/>
      <c r="E22" s="1370"/>
      <c r="G22" s="288"/>
      <c r="H22" s="288"/>
      <c r="I22" s="288"/>
      <c r="J22" s="288"/>
      <c r="K22" s="288"/>
      <c r="L22" s="288"/>
      <c r="M22" s="288"/>
      <c r="N22" s="288"/>
      <c r="O22" s="288"/>
      <c r="P22" s="288"/>
      <c r="Q22" s="288"/>
      <c r="R22" s="288"/>
      <c r="S22" s="288"/>
      <c r="T22" s="288"/>
    </row>
    <row r="23" spans="1:16384" s="8" customFormat="1" ht="80.25" customHeight="1" x14ac:dyDescent="0.2">
      <c r="B23" s="1370"/>
      <c r="C23" s="1370"/>
      <c r="D23" s="1370"/>
      <c r="E23" s="1370"/>
      <c r="G23" s="288"/>
      <c r="H23" s="288"/>
      <c r="I23" s="288"/>
      <c r="J23" s="288"/>
      <c r="K23" s="288"/>
      <c r="L23" s="288"/>
      <c r="M23" s="288"/>
      <c r="N23" s="288"/>
      <c r="O23" s="288"/>
      <c r="P23" s="288"/>
      <c r="Q23" s="288"/>
      <c r="R23" s="288"/>
      <c r="S23" s="288"/>
      <c r="T23" s="288"/>
    </row>
    <row r="24" spans="1:16384" s="8" customFormat="1" ht="80.25" customHeight="1" x14ac:dyDescent="0.2">
      <c r="B24" s="1370"/>
      <c r="C24" s="1370"/>
      <c r="D24" s="1370"/>
      <c r="E24" s="1370"/>
      <c r="G24" s="288"/>
      <c r="H24" s="288"/>
      <c r="I24" s="288"/>
      <c r="J24" s="288"/>
      <c r="K24" s="288"/>
      <c r="L24" s="288"/>
      <c r="M24" s="288"/>
      <c r="N24" s="288"/>
      <c r="O24" s="288"/>
      <c r="P24" s="288"/>
      <c r="Q24" s="288"/>
      <c r="R24" s="288"/>
      <c r="S24" s="288"/>
      <c r="T24" s="288"/>
    </row>
    <row r="25" spans="1:16384" s="8" customFormat="1" ht="80.25" customHeight="1" x14ac:dyDescent="0.2">
      <c r="B25" s="1370"/>
      <c r="C25" s="1370"/>
      <c r="D25" s="1370"/>
      <c r="E25" s="1370"/>
      <c r="G25" s="288"/>
      <c r="H25" s="288"/>
      <c r="I25" s="288"/>
      <c r="J25" s="288"/>
      <c r="K25" s="288"/>
      <c r="L25" s="288"/>
      <c r="M25" s="288"/>
      <c r="N25" s="288"/>
      <c r="O25" s="288"/>
      <c r="P25" s="288"/>
      <c r="Q25" s="288"/>
      <c r="R25" s="288"/>
      <c r="S25" s="288"/>
      <c r="T25" s="288"/>
    </row>
    <row r="26" spans="1:16384" s="8" customFormat="1" ht="80.25" customHeight="1" x14ac:dyDescent="0.2">
      <c r="B26" s="1370"/>
      <c r="C26" s="1370"/>
      <c r="D26" s="1370"/>
      <c r="E26" s="1370"/>
      <c r="G26" s="288"/>
      <c r="H26" s="288"/>
      <c r="I26" s="288"/>
      <c r="J26" s="288"/>
      <c r="K26" s="288"/>
      <c r="L26" s="288"/>
      <c r="M26" s="288"/>
      <c r="N26" s="288"/>
      <c r="O26" s="288"/>
      <c r="P26" s="288"/>
      <c r="Q26" s="288"/>
      <c r="R26" s="288"/>
      <c r="S26" s="288"/>
      <c r="T26" s="288"/>
    </row>
    <row r="27" spans="1:16384" s="8" customFormat="1" ht="80.25" customHeight="1" x14ac:dyDescent="0.2">
      <c r="B27" s="1370"/>
      <c r="C27" s="1370"/>
      <c r="D27" s="1370"/>
      <c r="E27" s="1370"/>
      <c r="G27" s="288"/>
      <c r="H27" s="288"/>
      <c r="I27" s="288"/>
      <c r="J27" s="288"/>
      <c r="K27" s="288"/>
      <c r="L27" s="288"/>
      <c r="M27" s="288"/>
      <c r="N27" s="288"/>
      <c r="O27" s="288"/>
      <c r="P27" s="288"/>
      <c r="Q27" s="288"/>
      <c r="R27" s="288"/>
      <c r="S27" s="288"/>
      <c r="T27" s="288"/>
    </row>
    <row r="28" spans="1:16384" s="8" customFormat="1" ht="80.25" customHeight="1" x14ac:dyDescent="0.2">
      <c r="B28" s="1370"/>
      <c r="C28" s="1370"/>
      <c r="D28" s="1370"/>
      <c r="E28" s="1370"/>
      <c r="G28" s="288"/>
      <c r="H28" s="288"/>
      <c r="I28" s="288"/>
      <c r="J28" s="288"/>
      <c r="K28" s="288"/>
      <c r="L28" s="288"/>
      <c r="M28" s="288"/>
      <c r="N28" s="288"/>
      <c r="O28" s="288"/>
      <c r="P28" s="288"/>
      <c r="Q28" s="288"/>
      <c r="R28" s="288"/>
      <c r="S28" s="288"/>
      <c r="T28" s="288"/>
    </row>
    <row r="29" spans="1:16384" s="8" customFormat="1" ht="80.25" customHeight="1" x14ac:dyDescent="0.2">
      <c r="B29" s="1370"/>
      <c r="C29" s="1370"/>
      <c r="D29" s="1370"/>
      <c r="E29" s="1370"/>
      <c r="G29" s="288"/>
      <c r="H29" s="288"/>
      <c r="I29" s="288"/>
      <c r="J29" s="288"/>
      <c r="K29" s="288"/>
      <c r="L29" s="288"/>
      <c r="M29" s="288"/>
      <c r="N29" s="288"/>
      <c r="O29" s="288"/>
      <c r="P29" s="288"/>
      <c r="Q29" s="288"/>
      <c r="R29" s="288"/>
      <c r="S29" s="288"/>
      <c r="T29" s="288"/>
    </row>
    <row r="30" spans="1:16384" s="8" customFormat="1" ht="80.25" customHeight="1" x14ac:dyDescent="0.2">
      <c r="B30" s="1370"/>
      <c r="C30" s="1370"/>
      <c r="D30" s="1370"/>
      <c r="E30" s="1370"/>
      <c r="G30" s="288"/>
      <c r="H30" s="288"/>
      <c r="I30" s="288"/>
      <c r="J30" s="288"/>
      <c r="K30" s="288"/>
      <c r="L30" s="288"/>
      <c r="M30" s="288"/>
      <c r="N30" s="288"/>
      <c r="O30" s="288"/>
      <c r="P30" s="288"/>
      <c r="Q30" s="288"/>
      <c r="R30" s="288"/>
      <c r="S30" s="288"/>
      <c r="T30" s="288"/>
    </row>
    <row r="31" spans="1:16384" s="8" customFormat="1" ht="80.25" customHeight="1" x14ac:dyDescent="0.2">
      <c r="B31" s="1370"/>
      <c r="C31" s="1370"/>
      <c r="D31" s="1370"/>
      <c r="E31" s="1370"/>
      <c r="G31" s="288"/>
      <c r="H31" s="288"/>
      <c r="I31" s="288"/>
      <c r="J31" s="288"/>
      <c r="K31" s="288"/>
      <c r="L31" s="288"/>
      <c r="M31" s="288"/>
      <c r="N31" s="288"/>
      <c r="O31" s="288"/>
      <c r="P31" s="288"/>
      <c r="Q31" s="288"/>
      <c r="R31" s="288"/>
      <c r="S31" s="288"/>
      <c r="T31" s="288"/>
    </row>
    <row r="32" spans="1:16384" s="8" customFormat="1" ht="80.25" customHeight="1" x14ac:dyDescent="0.2">
      <c r="B32" s="1370"/>
      <c r="C32" s="1370"/>
      <c r="D32" s="1370"/>
      <c r="E32" s="1370"/>
      <c r="G32" s="288"/>
      <c r="H32" s="288"/>
      <c r="I32" s="288"/>
      <c r="J32" s="288"/>
      <c r="K32" s="288"/>
      <c r="L32" s="288"/>
      <c r="M32" s="288"/>
      <c r="N32" s="288"/>
      <c r="O32" s="288"/>
      <c r="P32" s="288"/>
      <c r="Q32" s="288"/>
      <c r="R32" s="288"/>
      <c r="S32" s="288"/>
      <c r="T32" s="288"/>
    </row>
    <row r="33" spans="2:20" s="8" customFormat="1" ht="80.25" customHeight="1" x14ac:dyDescent="0.2">
      <c r="B33" s="1370"/>
      <c r="C33" s="1370"/>
      <c r="D33" s="1370"/>
      <c r="E33" s="1370"/>
      <c r="G33" s="288"/>
      <c r="H33" s="288"/>
      <c r="I33" s="288"/>
      <c r="J33" s="288"/>
      <c r="K33" s="288"/>
      <c r="L33" s="288"/>
      <c r="M33" s="288"/>
      <c r="N33" s="288"/>
      <c r="O33" s="288"/>
      <c r="P33" s="288"/>
      <c r="Q33" s="288"/>
      <c r="R33" s="288"/>
      <c r="S33" s="288"/>
      <c r="T33" s="288"/>
    </row>
    <row r="34" spans="2:20" s="8" customFormat="1" ht="80.25" customHeight="1" x14ac:dyDescent="0.2">
      <c r="B34" s="1370"/>
      <c r="C34" s="1370"/>
      <c r="D34" s="1370"/>
      <c r="E34" s="1370"/>
      <c r="G34" s="288"/>
      <c r="H34" s="288"/>
      <c r="I34" s="288"/>
      <c r="J34" s="288"/>
      <c r="K34" s="288"/>
      <c r="L34" s="288"/>
      <c r="M34" s="288"/>
      <c r="N34" s="288"/>
      <c r="O34" s="288"/>
      <c r="P34" s="288"/>
      <c r="Q34" s="288"/>
      <c r="R34" s="288"/>
      <c r="S34" s="288"/>
      <c r="T34" s="288"/>
    </row>
    <row r="35" spans="2:20" s="8" customFormat="1" ht="80.25" customHeight="1" x14ac:dyDescent="0.2">
      <c r="B35" s="1370"/>
      <c r="C35" s="1370"/>
      <c r="D35" s="1370"/>
      <c r="E35" s="1370"/>
      <c r="G35" s="288"/>
      <c r="H35" s="288"/>
      <c r="I35" s="288"/>
      <c r="J35" s="288"/>
      <c r="K35" s="288"/>
      <c r="L35" s="288"/>
      <c r="M35" s="288"/>
      <c r="N35" s="288"/>
      <c r="O35" s="288"/>
      <c r="P35" s="288"/>
      <c r="Q35" s="288"/>
      <c r="R35" s="288"/>
      <c r="S35" s="288"/>
      <c r="T35" s="288"/>
    </row>
    <row r="36" spans="2:20" s="8" customFormat="1" ht="80.25" customHeight="1" x14ac:dyDescent="0.2">
      <c r="B36" s="1370"/>
      <c r="C36" s="1370"/>
      <c r="D36" s="1370"/>
      <c r="E36" s="1370"/>
      <c r="G36" s="288"/>
      <c r="H36" s="288"/>
      <c r="I36" s="288"/>
      <c r="J36" s="288"/>
      <c r="K36" s="288"/>
      <c r="L36" s="288"/>
      <c r="M36" s="288"/>
      <c r="N36" s="288"/>
      <c r="O36" s="288"/>
      <c r="P36" s="288"/>
      <c r="Q36" s="288"/>
      <c r="R36" s="288"/>
      <c r="S36" s="288"/>
      <c r="T36" s="288"/>
    </row>
    <row r="37" spans="2:20" s="8" customFormat="1" ht="80.25" customHeight="1" x14ac:dyDescent="0.2">
      <c r="B37" s="1370"/>
      <c r="C37" s="1370"/>
      <c r="D37" s="1370"/>
      <c r="E37" s="1370"/>
      <c r="G37" s="288"/>
      <c r="H37" s="288"/>
      <c r="I37" s="288"/>
      <c r="J37" s="288"/>
      <c r="K37" s="288"/>
      <c r="L37" s="288"/>
      <c r="M37" s="288"/>
      <c r="N37" s="288"/>
      <c r="O37" s="288"/>
      <c r="P37" s="288"/>
      <c r="Q37" s="288"/>
      <c r="R37" s="288"/>
      <c r="S37" s="288"/>
      <c r="T37" s="288"/>
    </row>
    <row r="38" spans="2:20" s="8" customFormat="1" ht="80.25" customHeight="1" x14ac:dyDescent="0.2">
      <c r="B38" s="1370"/>
      <c r="C38" s="1370"/>
      <c r="D38" s="1370"/>
      <c r="E38" s="1370"/>
      <c r="G38" s="288"/>
      <c r="H38" s="288"/>
      <c r="I38" s="288"/>
      <c r="J38" s="288"/>
      <c r="K38" s="288"/>
      <c r="L38" s="288"/>
      <c r="M38" s="288"/>
      <c r="N38" s="288"/>
      <c r="O38" s="288"/>
      <c r="P38" s="288"/>
      <c r="Q38" s="288"/>
      <c r="R38" s="288"/>
      <c r="S38" s="288"/>
      <c r="T38" s="288"/>
    </row>
    <row r="39" spans="2:20" s="8" customFormat="1" ht="80.25" customHeight="1" x14ac:dyDescent="0.2">
      <c r="B39" s="1370"/>
      <c r="C39" s="1370"/>
      <c r="D39" s="1370"/>
      <c r="E39" s="1370"/>
      <c r="G39" s="288"/>
      <c r="H39" s="288"/>
      <c r="I39" s="288"/>
      <c r="J39" s="288"/>
      <c r="K39" s="288"/>
      <c r="L39" s="288"/>
      <c r="M39" s="288"/>
      <c r="N39" s="288"/>
      <c r="O39" s="288"/>
      <c r="P39" s="288"/>
      <c r="Q39" s="288"/>
      <c r="R39" s="288"/>
      <c r="S39" s="288"/>
      <c r="T39" s="288"/>
    </row>
    <row r="40" spans="2:20" s="8" customFormat="1" ht="80.25" customHeight="1" x14ac:dyDescent="0.2">
      <c r="B40" s="1370"/>
      <c r="C40" s="1370"/>
      <c r="D40" s="1370"/>
      <c r="E40" s="1370"/>
      <c r="G40" s="288"/>
      <c r="H40" s="288"/>
      <c r="I40" s="288"/>
      <c r="J40" s="288"/>
      <c r="K40" s="288"/>
      <c r="L40" s="288"/>
      <c r="M40" s="288"/>
      <c r="N40" s="288"/>
      <c r="O40" s="288"/>
      <c r="P40" s="288"/>
      <c r="Q40" s="288"/>
      <c r="R40" s="288"/>
      <c r="S40" s="288"/>
      <c r="T40" s="288"/>
    </row>
    <row r="41" spans="2:20" s="8" customFormat="1" ht="80.25" customHeight="1" x14ac:dyDescent="0.2">
      <c r="B41" s="1370"/>
      <c r="C41" s="1370"/>
      <c r="D41" s="1370"/>
      <c r="E41" s="1370"/>
      <c r="G41" s="288"/>
      <c r="H41" s="288"/>
      <c r="I41" s="288"/>
      <c r="J41" s="288"/>
      <c r="K41" s="288"/>
      <c r="L41" s="288"/>
      <c r="M41" s="288"/>
      <c r="N41" s="288"/>
      <c r="O41" s="288"/>
      <c r="P41" s="288"/>
      <c r="Q41" s="288"/>
      <c r="R41" s="288"/>
      <c r="S41" s="288"/>
      <c r="T41" s="288"/>
    </row>
    <row r="42" spans="2:20" s="8" customFormat="1" ht="80.25" customHeight="1" x14ac:dyDescent="0.2">
      <c r="B42" s="1370"/>
      <c r="C42" s="1370"/>
      <c r="D42" s="1370"/>
      <c r="E42" s="1370"/>
      <c r="G42" s="288"/>
      <c r="H42" s="288"/>
      <c r="I42" s="288"/>
      <c r="J42" s="288"/>
      <c r="K42" s="288"/>
      <c r="L42" s="288"/>
      <c r="M42" s="288"/>
      <c r="N42" s="288"/>
      <c r="O42" s="288"/>
      <c r="P42" s="288"/>
      <c r="Q42" s="288"/>
      <c r="R42" s="288"/>
      <c r="S42" s="288"/>
      <c r="T42" s="288"/>
    </row>
    <row r="43" spans="2:20" s="8" customFormat="1" ht="80.25" customHeight="1" x14ac:dyDescent="0.2">
      <c r="B43" s="1370"/>
      <c r="C43" s="1370"/>
      <c r="D43" s="1370"/>
      <c r="E43" s="1370"/>
      <c r="G43" s="288"/>
      <c r="H43" s="288"/>
      <c r="I43" s="288"/>
      <c r="J43" s="288"/>
      <c r="K43" s="288"/>
      <c r="L43" s="288"/>
      <c r="M43" s="288"/>
      <c r="N43" s="288"/>
      <c r="O43" s="288"/>
      <c r="P43" s="288"/>
      <c r="Q43" s="288"/>
      <c r="R43" s="288"/>
      <c r="S43" s="288"/>
      <c r="T43" s="288"/>
    </row>
    <row r="44" spans="2:20" s="8" customFormat="1" ht="80.25" customHeight="1" x14ac:dyDescent="0.2">
      <c r="B44" s="1370"/>
      <c r="C44" s="1370"/>
      <c r="D44" s="1370"/>
      <c r="E44" s="1370"/>
      <c r="G44" s="288"/>
      <c r="H44" s="288"/>
      <c r="I44" s="288"/>
      <c r="J44" s="288"/>
      <c r="K44" s="288"/>
      <c r="L44" s="288"/>
      <c r="M44" s="288"/>
      <c r="N44" s="288"/>
      <c r="O44" s="288"/>
      <c r="P44" s="288"/>
      <c r="Q44" s="288"/>
      <c r="R44" s="288"/>
      <c r="S44" s="288"/>
      <c r="T44" s="288"/>
    </row>
    <row r="45" spans="2:20" s="8" customFormat="1" ht="80.25" customHeight="1" x14ac:dyDescent="0.2">
      <c r="B45" s="1370"/>
      <c r="C45" s="1370"/>
      <c r="D45" s="1370"/>
      <c r="E45" s="1370"/>
      <c r="G45" s="288"/>
      <c r="H45" s="288"/>
      <c r="I45" s="288"/>
      <c r="J45" s="288"/>
      <c r="K45" s="288"/>
      <c r="L45" s="288"/>
      <c r="M45" s="288"/>
      <c r="N45" s="288"/>
      <c r="O45" s="288"/>
      <c r="P45" s="288"/>
      <c r="Q45" s="288"/>
      <c r="R45" s="288"/>
      <c r="S45" s="288"/>
      <c r="T45" s="288"/>
    </row>
    <row r="46" spans="2:20" s="8" customFormat="1" ht="80.25" customHeight="1" x14ac:dyDescent="0.2">
      <c r="B46" s="1370"/>
      <c r="C46" s="1370"/>
      <c r="D46" s="1370"/>
      <c r="E46" s="1370"/>
      <c r="G46" s="288"/>
      <c r="H46" s="288"/>
      <c r="I46" s="288"/>
      <c r="J46" s="288"/>
      <c r="K46" s="288"/>
      <c r="L46" s="288"/>
      <c r="M46" s="288"/>
      <c r="N46" s="288"/>
      <c r="O46" s="288"/>
      <c r="P46" s="288"/>
      <c r="Q46" s="288"/>
      <c r="R46" s="288"/>
      <c r="S46" s="288"/>
      <c r="T46" s="288"/>
    </row>
    <row r="47" spans="2:20" s="8" customFormat="1" ht="80.25" customHeight="1" x14ac:dyDescent="0.2">
      <c r="B47" s="1370"/>
      <c r="C47" s="1370"/>
      <c r="D47" s="1370"/>
      <c r="E47" s="1370"/>
      <c r="G47" s="288"/>
      <c r="H47" s="288"/>
      <c r="I47" s="288"/>
      <c r="J47" s="288"/>
      <c r="K47" s="288"/>
      <c r="L47" s="288"/>
      <c r="M47" s="288"/>
      <c r="N47" s="288"/>
      <c r="O47" s="288"/>
      <c r="P47" s="288"/>
      <c r="Q47" s="288"/>
      <c r="R47" s="288"/>
      <c r="S47" s="288"/>
      <c r="T47" s="288"/>
    </row>
    <row r="48" spans="2:20" s="8" customFormat="1" ht="80.25" customHeight="1" x14ac:dyDescent="0.2">
      <c r="B48" s="1370"/>
      <c r="C48" s="1370"/>
      <c r="D48" s="1370"/>
      <c r="E48" s="1370"/>
      <c r="G48" s="288"/>
      <c r="H48" s="288"/>
      <c r="I48" s="288"/>
      <c r="J48" s="288"/>
      <c r="K48" s="288"/>
      <c r="L48" s="288"/>
      <c r="M48" s="288"/>
      <c r="N48" s="288"/>
      <c r="O48" s="288"/>
      <c r="P48" s="288"/>
      <c r="Q48" s="288"/>
      <c r="R48" s="288"/>
      <c r="S48" s="288"/>
      <c r="T48" s="288"/>
    </row>
    <row r="49" spans="2:20" s="8" customFormat="1" ht="80.25" customHeight="1" x14ac:dyDescent="0.2">
      <c r="B49" s="1370"/>
      <c r="C49" s="1370"/>
      <c r="D49" s="1370"/>
      <c r="E49" s="1370"/>
      <c r="G49" s="288"/>
      <c r="H49" s="288"/>
      <c r="I49" s="288"/>
      <c r="J49" s="288"/>
      <c r="K49" s="288"/>
      <c r="L49" s="288"/>
      <c r="M49" s="288"/>
      <c r="N49" s="288"/>
      <c r="O49" s="288"/>
      <c r="P49" s="288"/>
      <c r="Q49" s="288"/>
      <c r="R49" s="288"/>
      <c r="S49" s="288"/>
      <c r="T49" s="288"/>
    </row>
    <row r="50" spans="2:20" s="8" customFormat="1" ht="80.25" customHeight="1" x14ac:dyDescent="0.2">
      <c r="B50" s="1370"/>
      <c r="C50" s="1370"/>
      <c r="D50" s="1370"/>
      <c r="E50" s="1370"/>
      <c r="G50" s="288"/>
      <c r="H50" s="288"/>
      <c r="I50" s="288"/>
      <c r="J50" s="288"/>
      <c r="K50" s="288"/>
      <c r="L50" s="288"/>
      <c r="M50" s="288"/>
      <c r="N50" s="288"/>
      <c r="O50" s="288"/>
      <c r="P50" s="288"/>
      <c r="Q50" s="288"/>
      <c r="R50" s="288"/>
      <c r="S50" s="288"/>
      <c r="T50" s="288"/>
    </row>
    <row r="51" spans="2:20" s="8" customFormat="1" ht="80.25" customHeight="1" x14ac:dyDescent="0.2">
      <c r="B51" s="1370"/>
      <c r="C51" s="1370"/>
      <c r="D51" s="1370"/>
      <c r="E51" s="1370"/>
      <c r="G51" s="288"/>
      <c r="H51" s="288"/>
      <c r="I51" s="288"/>
      <c r="J51" s="288"/>
      <c r="K51" s="288"/>
      <c r="L51" s="288"/>
      <c r="M51" s="288"/>
      <c r="N51" s="288"/>
      <c r="O51" s="288"/>
      <c r="P51" s="288"/>
      <c r="Q51" s="288"/>
      <c r="R51" s="288"/>
      <c r="S51" s="288"/>
      <c r="T51" s="288"/>
    </row>
    <row r="52" spans="2:20" s="8" customFormat="1" ht="80.25" customHeight="1" x14ac:dyDescent="0.2">
      <c r="B52" s="1370"/>
      <c r="C52" s="1370"/>
      <c r="D52" s="1370"/>
      <c r="E52" s="1370"/>
      <c r="G52" s="288"/>
      <c r="H52" s="288"/>
      <c r="I52" s="288"/>
      <c r="J52" s="288"/>
      <c r="K52" s="288"/>
      <c r="L52" s="288"/>
      <c r="M52" s="288"/>
      <c r="N52" s="288"/>
      <c r="O52" s="288"/>
      <c r="P52" s="288"/>
      <c r="Q52" s="288"/>
      <c r="R52" s="288"/>
      <c r="S52" s="288"/>
      <c r="T52" s="288"/>
    </row>
    <row r="53" spans="2:20" s="8" customFormat="1" ht="80.25" customHeight="1" x14ac:dyDescent="0.2">
      <c r="B53" s="1370"/>
      <c r="C53" s="1370"/>
      <c r="D53" s="1370"/>
      <c r="E53" s="1370"/>
      <c r="G53" s="288"/>
      <c r="H53" s="288"/>
      <c r="I53" s="288"/>
      <c r="J53" s="288"/>
      <c r="K53" s="288"/>
      <c r="L53" s="288"/>
      <c r="M53" s="288"/>
      <c r="N53" s="288"/>
      <c r="O53" s="288"/>
      <c r="P53" s="288"/>
      <c r="Q53" s="288"/>
      <c r="R53" s="288"/>
      <c r="S53" s="288"/>
      <c r="T53" s="288"/>
    </row>
    <row r="54" spans="2:20" s="8" customFormat="1" ht="80.25" customHeight="1" x14ac:dyDescent="0.2">
      <c r="B54" s="1370"/>
      <c r="C54" s="1370"/>
      <c r="D54" s="1370"/>
      <c r="E54" s="1370"/>
      <c r="G54" s="288"/>
      <c r="H54" s="288"/>
      <c r="I54" s="288"/>
      <c r="J54" s="288"/>
      <c r="K54" s="288"/>
      <c r="L54" s="288"/>
      <c r="M54" s="288"/>
      <c r="N54" s="288"/>
      <c r="O54" s="288"/>
      <c r="P54" s="288"/>
      <c r="Q54" s="288"/>
      <c r="R54" s="288"/>
      <c r="S54" s="288"/>
      <c r="T54" s="288"/>
    </row>
    <row r="55" spans="2:20" s="8" customFormat="1" ht="80.25" customHeight="1" x14ac:dyDescent="0.2">
      <c r="B55" s="1370"/>
      <c r="C55" s="1370"/>
      <c r="D55" s="1370"/>
      <c r="E55" s="1370"/>
      <c r="G55" s="288"/>
      <c r="H55" s="288"/>
      <c r="I55" s="288"/>
      <c r="J55" s="288"/>
      <c r="K55" s="288"/>
      <c r="L55" s="288"/>
      <c r="M55" s="288"/>
      <c r="N55" s="288"/>
      <c r="O55" s="288"/>
      <c r="P55" s="288"/>
      <c r="Q55" s="288"/>
      <c r="R55" s="288"/>
      <c r="S55" s="288"/>
      <c r="T55" s="288"/>
    </row>
    <row r="56" spans="2:20" s="8" customFormat="1" ht="80.25" customHeight="1" x14ac:dyDescent="0.2">
      <c r="B56" s="1370"/>
      <c r="C56" s="1370"/>
      <c r="D56" s="1370"/>
      <c r="E56" s="1370"/>
      <c r="G56" s="288"/>
      <c r="H56" s="288"/>
      <c r="I56" s="288"/>
      <c r="J56" s="288"/>
      <c r="K56" s="288"/>
      <c r="L56" s="288"/>
      <c r="M56" s="288"/>
      <c r="N56" s="288"/>
      <c r="O56" s="288"/>
      <c r="P56" s="288"/>
      <c r="Q56" s="288"/>
      <c r="R56" s="288"/>
      <c r="S56" s="288"/>
      <c r="T56" s="288"/>
    </row>
    <row r="57" spans="2:20" s="8" customFormat="1" ht="80.25" customHeight="1" x14ac:dyDescent="0.2">
      <c r="B57" s="1370"/>
      <c r="C57" s="1370"/>
      <c r="D57" s="1370"/>
      <c r="E57" s="1370"/>
      <c r="G57" s="288"/>
      <c r="H57" s="288"/>
      <c r="I57" s="288"/>
      <c r="J57" s="288"/>
      <c r="K57" s="288"/>
      <c r="L57" s="288"/>
      <c r="M57" s="288"/>
      <c r="N57" s="288"/>
      <c r="O57" s="288"/>
      <c r="P57" s="288"/>
      <c r="Q57" s="288"/>
      <c r="R57" s="288"/>
      <c r="S57" s="288"/>
      <c r="T57" s="288"/>
    </row>
    <row r="58" spans="2:20" s="8" customFormat="1" ht="80.25" customHeight="1" x14ac:dyDescent="0.2">
      <c r="B58" s="1370"/>
      <c r="C58" s="1370"/>
      <c r="D58" s="1370"/>
      <c r="E58" s="1370"/>
      <c r="G58" s="288"/>
      <c r="H58" s="288"/>
      <c r="I58" s="288"/>
      <c r="J58" s="288"/>
      <c r="K58" s="288"/>
      <c r="L58" s="288"/>
      <c r="M58" s="288"/>
      <c r="N58" s="288"/>
      <c r="O58" s="288"/>
      <c r="P58" s="288"/>
      <c r="Q58" s="288"/>
      <c r="R58" s="288"/>
      <c r="S58" s="288"/>
      <c r="T58" s="288"/>
    </row>
    <row r="59" spans="2:20" s="8" customFormat="1" ht="80.25" customHeight="1" x14ac:dyDescent="0.2">
      <c r="B59" s="1370"/>
      <c r="C59" s="1370"/>
      <c r="D59" s="1370"/>
      <c r="E59" s="1370"/>
      <c r="G59" s="288"/>
      <c r="H59" s="288"/>
      <c r="I59" s="288"/>
      <c r="J59" s="288"/>
      <c r="K59" s="288"/>
      <c r="L59" s="288"/>
      <c r="M59" s="288"/>
      <c r="N59" s="288"/>
      <c r="O59" s="288"/>
      <c r="P59" s="288"/>
      <c r="Q59" s="288"/>
      <c r="R59" s="288"/>
      <c r="S59" s="288"/>
      <c r="T59" s="288"/>
    </row>
    <row r="60" spans="2:20" s="8" customFormat="1" ht="80.25" customHeight="1" x14ac:dyDescent="0.2">
      <c r="B60" s="1370"/>
      <c r="C60" s="1370"/>
      <c r="D60" s="1370"/>
      <c r="E60" s="1370"/>
      <c r="G60" s="288"/>
      <c r="H60" s="288"/>
      <c r="I60" s="288"/>
      <c r="J60" s="288"/>
      <c r="K60" s="288"/>
      <c r="L60" s="288"/>
      <c r="M60" s="288"/>
      <c r="N60" s="288"/>
      <c r="O60" s="288"/>
      <c r="P60" s="288"/>
      <c r="Q60" s="288"/>
      <c r="R60" s="288"/>
      <c r="S60" s="288"/>
      <c r="T60" s="288"/>
    </row>
    <row r="61" spans="2:20" s="8" customFormat="1" ht="80.25" customHeight="1" x14ac:dyDescent="0.2">
      <c r="B61" s="1370"/>
      <c r="C61" s="1370"/>
      <c r="D61" s="1370"/>
      <c r="E61" s="1370"/>
      <c r="G61" s="288"/>
      <c r="H61" s="288"/>
      <c r="I61" s="288"/>
      <c r="J61" s="288"/>
      <c r="K61" s="288"/>
      <c r="L61" s="288"/>
      <c r="M61" s="288"/>
      <c r="N61" s="288"/>
      <c r="O61" s="288"/>
      <c r="P61" s="288"/>
      <c r="Q61" s="288"/>
      <c r="R61" s="288"/>
      <c r="S61" s="288"/>
      <c r="T61" s="288"/>
    </row>
    <row r="62" spans="2:20" s="8" customFormat="1" ht="80.25" customHeight="1" x14ac:dyDescent="0.2">
      <c r="B62" s="1370"/>
      <c r="C62" s="1370"/>
      <c r="D62" s="1370"/>
      <c r="E62" s="1370"/>
      <c r="G62" s="288"/>
      <c r="H62" s="288"/>
      <c r="I62" s="288"/>
      <c r="J62" s="288"/>
      <c r="K62" s="288"/>
      <c r="L62" s="288"/>
      <c r="M62" s="288"/>
      <c r="N62" s="288"/>
      <c r="O62" s="288"/>
      <c r="P62" s="288"/>
      <c r="Q62" s="288"/>
      <c r="R62" s="288"/>
      <c r="S62" s="288"/>
      <c r="T62" s="288"/>
    </row>
    <row r="63" spans="2:20" s="8" customFormat="1" ht="80.25" customHeight="1" x14ac:dyDescent="0.2">
      <c r="B63" s="1370"/>
      <c r="C63" s="1370"/>
      <c r="D63" s="1370"/>
      <c r="E63" s="1370"/>
      <c r="G63" s="288"/>
      <c r="H63" s="288"/>
      <c r="I63" s="288"/>
      <c r="J63" s="288"/>
      <c r="K63" s="288"/>
      <c r="L63" s="288"/>
      <c r="M63" s="288"/>
      <c r="N63" s="288"/>
      <c r="O63" s="288"/>
      <c r="P63" s="288"/>
      <c r="Q63" s="288"/>
      <c r="R63" s="288"/>
      <c r="S63" s="288"/>
      <c r="T63" s="288"/>
    </row>
    <row r="64" spans="2:20" s="8" customFormat="1" ht="80.25" customHeight="1" x14ac:dyDescent="0.2">
      <c r="B64" s="1370"/>
      <c r="C64" s="1370"/>
      <c r="D64" s="1370"/>
      <c r="E64" s="1370"/>
      <c r="G64" s="288"/>
      <c r="H64" s="288"/>
      <c r="I64" s="288"/>
      <c r="J64" s="288"/>
      <c r="K64" s="288"/>
      <c r="L64" s="288"/>
      <c r="M64" s="288"/>
      <c r="N64" s="288"/>
      <c r="O64" s="288"/>
      <c r="P64" s="288"/>
      <c r="Q64" s="288"/>
      <c r="R64" s="288"/>
      <c r="S64" s="288"/>
      <c r="T64" s="288"/>
    </row>
    <row r="65" spans="2:20" s="8" customFormat="1" ht="80.25" customHeight="1" x14ac:dyDescent="0.2">
      <c r="B65" s="1370"/>
      <c r="C65" s="1370"/>
      <c r="D65" s="1370"/>
      <c r="E65" s="1370"/>
      <c r="G65" s="288"/>
      <c r="H65" s="288"/>
      <c r="I65" s="288"/>
      <c r="J65" s="288"/>
      <c r="K65" s="288"/>
      <c r="L65" s="288"/>
      <c r="M65" s="288"/>
      <c r="N65" s="288"/>
      <c r="O65" s="288"/>
      <c r="P65" s="288"/>
      <c r="Q65" s="288"/>
      <c r="R65" s="288"/>
      <c r="S65" s="288"/>
      <c r="T65" s="288"/>
    </row>
  </sheetData>
  <mergeCells count="4157">
    <mergeCell ref="XFA18:XFD18"/>
    <mergeCell ref="XEC18:XEF18"/>
    <mergeCell ref="XEG18:XEJ18"/>
    <mergeCell ref="XEK18:XEN18"/>
    <mergeCell ref="XEO18:XER18"/>
    <mergeCell ref="XES18:XEV18"/>
    <mergeCell ref="XEW18:XEZ18"/>
    <mergeCell ref="XDE18:XDH18"/>
    <mergeCell ref="XDI18:XDL18"/>
    <mergeCell ref="XDM18:XDP18"/>
    <mergeCell ref="XDQ18:XDT18"/>
    <mergeCell ref="XDU18:XDX18"/>
    <mergeCell ref="XDY18:XEB18"/>
    <mergeCell ref="XCG18:XCJ18"/>
    <mergeCell ref="XCK18:XCN18"/>
    <mergeCell ref="XCO18:XCR18"/>
    <mergeCell ref="XCS18:XCV18"/>
    <mergeCell ref="XCW18:XCZ18"/>
    <mergeCell ref="XDA18:XDD18"/>
    <mergeCell ref="XBI18:XBL18"/>
    <mergeCell ref="XBM18:XBP18"/>
    <mergeCell ref="XBQ18:XBT18"/>
    <mergeCell ref="XBU18:XBX18"/>
    <mergeCell ref="XBY18:XCB18"/>
    <mergeCell ref="XCC18:XCF18"/>
    <mergeCell ref="XAK18:XAN18"/>
    <mergeCell ref="XAO18:XAR18"/>
    <mergeCell ref="XAS18:XAV18"/>
    <mergeCell ref="XAW18:XAZ18"/>
    <mergeCell ref="XBA18:XBD18"/>
    <mergeCell ref="XBE18:XBH18"/>
    <mergeCell ref="WZM18:WZP18"/>
    <mergeCell ref="WZQ18:WZT18"/>
    <mergeCell ref="WZU18:WZX18"/>
    <mergeCell ref="WZY18:XAB18"/>
    <mergeCell ref="XAC18:XAF18"/>
    <mergeCell ref="XAG18:XAJ18"/>
    <mergeCell ref="WYO18:WYR18"/>
    <mergeCell ref="WYS18:WYV18"/>
    <mergeCell ref="WYW18:WYZ18"/>
    <mergeCell ref="WZA18:WZD18"/>
    <mergeCell ref="WZE18:WZH18"/>
    <mergeCell ref="WZI18:WZL18"/>
    <mergeCell ref="WXQ18:WXT18"/>
    <mergeCell ref="WXU18:WXX18"/>
    <mergeCell ref="WXY18:WYB18"/>
    <mergeCell ref="WYC18:WYF18"/>
    <mergeCell ref="WYG18:WYJ18"/>
    <mergeCell ref="WYK18:WYN18"/>
    <mergeCell ref="WWS18:WWV18"/>
    <mergeCell ref="WWW18:WWZ18"/>
    <mergeCell ref="WXA18:WXD18"/>
    <mergeCell ref="WXE18:WXH18"/>
    <mergeCell ref="WXI18:WXL18"/>
    <mergeCell ref="WXM18:WXP18"/>
    <mergeCell ref="WVU18:WVX18"/>
    <mergeCell ref="WVY18:WWB18"/>
    <mergeCell ref="WWC18:WWF18"/>
    <mergeCell ref="WWG18:WWJ18"/>
    <mergeCell ref="WWK18:WWN18"/>
    <mergeCell ref="WWO18:WWR18"/>
    <mergeCell ref="WUW18:WUZ18"/>
    <mergeCell ref="WVA18:WVD18"/>
    <mergeCell ref="WVE18:WVH18"/>
    <mergeCell ref="WVI18:WVL18"/>
    <mergeCell ref="WVM18:WVP18"/>
    <mergeCell ref="WVQ18:WVT18"/>
    <mergeCell ref="WTY18:WUB18"/>
    <mergeCell ref="WUC18:WUF18"/>
    <mergeCell ref="WUG18:WUJ18"/>
    <mergeCell ref="WUK18:WUN18"/>
    <mergeCell ref="WUO18:WUR18"/>
    <mergeCell ref="WUS18:WUV18"/>
    <mergeCell ref="WTA18:WTD18"/>
    <mergeCell ref="WTE18:WTH18"/>
    <mergeCell ref="WTI18:WTL18"/>
    <mergeCell ref="WTM18:WTP18"/>
    <mergeCell ref="WTQ18:WTT18"/>
    <mergeCell ref="WTU18:WTX18"/>
    <mergeCell ref="WSC18:WSF18"/>
    <mergeCell ref="WSG18:WSJ18"/>
    <mergeCell ref="WSK18:WSN18"/>
    <mergeCell ref="WSO18:WSR18"/>
    <mergeCell ref="WSS18:WSV18"/>
    <mergeCell ref="WSW18:WSZ18"/>
    <mergeCell ref="WRE18:WRH18"/>
    <mergeCell ref="WRI18:WRL18"/>
    <mergeCell ref="WRM18:WRP18"/>
    <mergeCell ref="WRQ18:WRT18"/>
    <mergeCell ref="WRU18:WRX18"/>
    <mergeCell ref="WRY18:WSB18"/>
    <mergeCell ref="WQG18:WQJ18"/>
    <mergeCell ref="WQK18:WQN18"/>
    <mergeCell ref="WQO18:WQR18"/>
    <mergeCell ref="WQS18:WQV18"/>
    <mergeCell ref="WQW18:WQZ18"/>
    <mergeCell ref="WRA18:WRD18"/>
    <mergeCell ref="WPI18:WPL18"/>
    <mergeCell ref="WPM18:WPP18"/>
    <mergeCell ref="WPQ18:WPT18"/>
    <mergeCell ref="WPU18:WPX18"/>
    <mergeCell ref="WPY18:WQB18"/>
    <mergeCell ref="WQC18:WQF18"/>
    <mergeCell ref="WOK18:WON18"/>
    <mergeCell ref="WOO18:WOR18"/>
    <mergeCell ref="WOS18:WOV18"/>
    <mergeCell ref="WOW18:WOZ18"/>
    <mergeCell ref="WPA18:WPD18"/>
    <mergeCell ref="WPE18:WPH18"/>
    <mergeCell ref="WNM18:WNP18"/>
    <mergeCell ref="WNQ18:WNT18"/>
    <mergeCell ref="WNU18:WNX18"/>
    <mergeCell ref="WNY18:WOB18"/>
    <mergeCell ref="WOC18:WOF18"/>
    <mergeCell ref="WOG18:WOJ18"/>
    <mergeCell ref="WMO18:WMR18"/>
    <mergeCell ref="WMS18:WMV18"/>
    <mergeCell ref="WMW18:WMZ18"/>
    <mergeCell ref="WNA18:WND18"/>
    <mergeCell ref="WNE18:WNH18"/>
    <mergeCell ref="WNI18:WNL18"/>
    <mergeCell ref="WLQ18:WLT18"/>
    <mergeCell ref="WLU18:WLX18"/>
    <mergeCell ref="WLY18:WMB18"/>
    <mergeCell ref="WMC18:WMF18"/>
    <mergeCell ref="WMG18:WMJ18"/>
    <mergeCell ref="WMK18:WMN18"/>
    <mergeCell ref="WKS18:WKV18"/>
    <mergeCell ref="WKW18:WKZ18"/>
    <mergeCell ref="WLA18:WLD18"/>
    <mergeCell ref="WLE18:WLH18"/>
    <mergeCell ref="WLI18:WLL18"/>
    <mergeCell ref="WLM18:WLP18"/>
    <mergeCell ref="WJU18:WJX18"/>
    <mergeCell ref="WJY18:WKB18"/>
    <mergeCell ref="WKC18:WKF18"/>
    <mergeCell ref="WKG18:WKJ18"/>
    <mergeCell ref="WKK18:WKN18"/>
    <mergeCell ref="WKO18:WKR18"/>
    <mergeCell ref="WIW18:WIZ18"/>
    <mergeCell ref="WJA18:WJD18"/>
    <mergeCell ref="WJE18:WJH18"/>
    <mergeCell ref="WJI18:WJL18"/>
    <mergeCell ref="WJM18:WJP18"/>
    <mergeCell ref="WJQ18:WJT18"/>
    <mergeCell ref="WHY18:WIB18"/>
    <mergeCell ref="WIC18:WIF18"/>
    <mergeCell ref="WIG18:WIJ18"/>
    <mergeCell ref="WIK18:WIN18"/>
    <mergeCell ref="WIO18:WIR18"/>
    <mergeCell ref="WIS18:WIV18"/>
    <mergeCell ref="WHA18:WHD18"/>
    <mergeCell ref="WHE18:WHH18"/>
    <mergeCell ref="WHI18:WHL18"/>
    <mergeCell ref="WHM18:WHP18"/>
    <mergeCell ref="WHQ18:WHT18"/>
    <mergeCell ref="WHU18:WHX18"/>
    <mergeCell ref="WGC18:WGF18"/>
    <mergeCell ref="WGG18:WGJ18"/>
    <mergeCell ref="WGK18:WGN18"/>
    <mergeCell ref="WGO18:WGR18"/>
    <mergeCell ref="WGS18:WGV18"/>
    <mergeCell ref="WGW18:WGZ18"/>
    <mergeCell ref="WFE18:WFH18"/>
    <mergeCell ref="WFI18:WFL18"/>
    <mergeCell ref="WFM18:WFP18"/>
    <mergeCell ref="WFQ18:WFT18"/>
    <mergeCell ref="WFU18:WFX18"/>
    <mergeCell ref="WFY18:WGB18"/>
    <mergeCell ref="WEG18:WEJ18"/>
    <mergeCell ref="WEK18:WEN18"/>
    <mergeCell ref="WEO18:WER18"/>
    <mergeCell ref="WES18:WEV18"/>
    <mergeCell ref="WEW18:WEZ18"/>
    <mergeCell ref="WFA18:WFD18"/>
    <mergeCell ref="WDI18:WDL18"/>
    <mergeCell ref="WDM18:WDP18"/>
    <mergeCell ref="WDQ18:WDT18"/>
    <mergeCell ref="WDU18:WDX18"/>
    <mergeCell ref="WDY18:WEB18"/>
    <mergeCell ref="WEC18:WEF18"/>
    <mergeCell ref="WCK18:WCN18"/>
    <mergeCell ref="WCO18:WCR18"/>
    <mergeCell ref="WCS18:WCV18"/>
    <mergeCell ref="WCW18:WCZ18"/>
    <mergeCell ref="WDA18:WDD18"/>
    <mergeCell ref="WDE18:WDH18"/>
    <mergeCell ref="WBM18:WBP18"/>
    <mergeCell ref="WBQ18:WBT18"/>
    <mergeCell ref="WBU18:WBX18"/>
    <mergeCell ref="WBY18:WCB18"/>
    <mergeCell ref="WCC18:WCF18"/>
    <mergeCell ref="WCG18:WCJ18"/>
    <mergeCell ref="WAO18:WAR18"/>
    <mergeCell ref="WAS18:WAV18"/>
    <mergeCell ref="WAW18:WAZ18"/>
    <mergeCell ref="WBA18:WBD18"/>
    <mergeCell ref="WBE18:WBH18"/>
    <mergeCell ref="WBI18:WBL18"/>
    <mergeCell ref="VZQ18:VZT18"/>
    <mergeCell ref="VZU18:VZX18"/>
    <mergeCell ref="VZY18:WAB18"/>
    <mergeCell ref="WAC18:WAF18"/>
    <mergeCell ref="WAG18:WAJ18"/>
    <mergeCell ref="WAK18:WAN18"/>
    <mergeCell ref="VYS18:VYV18"/>
    <mergeCell ref="VYW18:VYZ18"/>
    <mergeCell ref="VZA18:VZD18"/>
    <mergeCell ref="VZE18:VZH18"/>
    <mergeCell ref="VZI18:VZL18"/>
    <mergeCell ref="VZM18:VZP18"/>
    <mergeCell ref="VXU18:VXX18"/>
    <mergeCell ref="VXY18:VYB18"/>
    <mergeCell ref="VYC18:VYF18"/>
    <mergeCell ref="VYG18:VYJ18"/>
    <mergeCell ref="VYK18:VYN18"/>
    <mergeCell ref="VYO18:VYR18"/>
    <mergeCell ref="VWW18:VWZ18"/>
    <mergeCell ref="VXA18:VXD18"/>
    <mergeCell ref="VXE18:VXH18"/>
    <mergeCell ref="VXI18:VXL18"/>
    <mergeCell ref="VXM18:VXP18"/>
    <mergeCell ref="VXQ18:VXT18"/>
    <mergeCell ref="VVY18:VWB18"/>
    <mergeCell ref="VWC18:VWF18"/>
    <mergeCell ref="VWG18:VWJ18"/>
    <mergeCell ref="VWK18:VWN18"/>
    <mergeCell ref="VWO18:VWR18"/>
    <mergeCell ref="VWS18:VWV18"/>
    <mergeCell ref="VVA18:VVD18"/>
    <mergeCell ref="VVE18:VVH18"/>
    <mergeCell ref="VVI18:VVL18"/>
    <mergeCell ref="VVM18:VVP18"/>
    <mergeCell ref="VVQ18:VVT18"/>
    <mergeCell ref="VVU18:VVX18"/>
    <mergeCell ref="VUC18:VUF18"/>
    <mergeCell ref="VUG18:VUJ18"/>
    <mergeCell ref="VUK18:VUN18"/>
    <mergeCell ref="VUO18:VUR18"/>
    <mergeCell ref="VUS18:VUV18"/>
    <mergeCell ref="VUW18:VUZ18"/>
    <mergeCell ref="VTE18:VTH18"/>
    <mergeCell ref="VTI18:VTL18"/>
    <mergeCell ref="VTM18:VTP18"/>
    <mergeCell ref="VTQ18:VTT18"/>
    <mergeCell ref="VTU18:VTX18"/>
    <mergeCell ref="VTY18:VUB18"/>
    <mergeCell ref="VSG18:VSJ18"/>
    <mergeCell ref="VSK18:VSN18"/>
    <mergeCell ref="VSO18:VSR18"/>
    <mergeCell ref="VSS18:VSV18"/>
    <mergeCell ref="VSW18:VSZ18"/>
    <mergeCell ref="VTA18:VTD18"/>
    <mergeCell ref="VRI18:VRL18"/>
    <mergeCell ref="VRM18:VRP18"/>
    <mergeCell ref="VRQ18:VRT18"/>
    <mergeCell ref="VRU18:VRX18"/>
    <mergeCell ref="VRY18:VSB18"/>
    <mergeCell ref="VSC18:VSF18"/>
    <mergeCell ref="VQK18:VQN18"/>
    <mergeCell ref="VQO18:VQR18"/>
    <mergeCell ref="VQS18:VQV18"/>
    <mergeCell ref="VQW18:VQZ18"/>
    <mergeCell ref="VRA18:VRD18"/>
    <mergeCell ref="VRE18:VRH18"/>
    <mergeCell ref="VPM18:VPP18"/>
    <mergeCell ref="VPQ18:VPT18"/>
    <mergeCell ref="VPU18:VPX18"/>
    <mergeCell ref="VPY18:VQB18"/>
    <mergeCell ref="VQC18:VQF18"/>
    <mergeCell ref="VQG18:VQJ18"/>
    <mergeCell ref="VOO18:VOR18"/>
    <mergeCell ref="VOS18:VOV18"/>
    <mergeCell ref="VOW18:VOZ18"/>
    <mergeCell ref="VPA18:VPD18"/>
    <mergeCell ref="VPE18:VPH18"/>
    <mergeCell ref="VPI18:VPL18"/>
    <mergeCell ref="VNQ18:VNT18"/>
    <mergeCell ref="VNU18:VNX18"/>
    <mergeCell ref="VNY18:VOB18"/>
    <mergeCell ref="VOC18:VOF18"/>
    <mergeCell ref="VOG18:VOJ18"/>
    <mergeCell ref="VOK18:VON18"/>
    <mergeCell ref="VMS18:VMV18"/>
    <mergeCell ref="VMW18:VMZ18"/>
    <mergeCell ref="VNA18:VND18"/>
    <mergeCell ref="VNE18:VNH18"/>
    <mergeCell ref="VNI18:VNL18"/>
    <mergeCell ref="VNM18:VNP18"/>
    <mergeCell ref="VLU18:VLX18"/>
    <mergeCell ref="VLY18:VMB18"/>
    <mergeCell ref="VMC18:VMF18"/>
    <mergeCell ref="VMG18:VMJ18"/>
    <mergeCell ref="VMK18:VMN18"/>
    <mergeCell ref="VMO18:VMR18"/>
    <mergeCell ref="VKW18:VKZ18"/>
    <mergeCell ref="VLA18:VLD18"/>
    <mergeCell ref="VLE18:VLH18"/>
    <mergeCell ref="VLI18:VLL18"/>
    <mergeCell ref="VLM18:VLP18"/>
    <mergeCell ref="VLQ18:VLT18"/>
    <mergeCell ref="VJY18:VKB18"/>
    <mergeCell ref="VKC18:VKF18"/>
    <mergeCell ref="VKG18:VKJ18"/>
    <mergeCell ref="VKK18:VKN18"/>
    <mergeCell ref="VKO18:VKR18"/>
    <mergeCell ref="VKS18:VKV18"/>
    <mergeCell ref="VJA18:VJD18"/>
    <mergeCell ref="VJE18:VJH18"/>
    <mergeCell ref="VJI18:VJL18"/>
    <mergeCell ref="VJM18:VJP18"/>
    <mergeCell ref="VJQ18:VJT18"/>
    <mergeCell ref="VJU18:VJX18"/>
    <mergeCell ref="VIC18:VIF18"/>
    <mergeCell ref="VIG18:VIJ18"/>
    <mergeCell ref="VIK18:VIN18"/>
    <mergeCell ref="VIO18:VIR18"/>
    <mergeCell ref="VIS18:VIV18"/>
    <mergeCell ref="VIW18:VIZ18"/>
    <mergeCell ref="VHE18:VHH18"/>
    <mergeCell ref="VHI18:VHL18"/>
    <mergeCell ref="VHM18:VHP18"/>
    <mergeCell ref="VHQ18:VHT18"/>
    <mergeCell ref="VHU18:VHX18"/>
    <mergeCell ref="VHY18:VIB18"/>
    <mergeCell ref="VGG18:VGJ18"/>
    <mergeCell ref="VGK18:VGN18"/>
    <mergeCell ref="VGO18:VGR18"/>
    <mergeCell ref="VGS18:VGV18"/>
    <mergeCell ref="VGW18:VGZ18"/>
    <mergeCell ref="VHA18:VHD18"/>
    <mergeCell ref="VFI18:VFL18"/>
    <mergeCell ref="VFM18:VFP18"/>
    <mergeCell ref="VFQ18:VFT18"/>
    <mergeCell ref="VFU18:VFX18"/>
    <mergeCell ref="VFY18:VGB18"/>
    <mergeCell ref="VGC18:VGF18"/>
    <mergeCell ref="VEK18:VEN18"/>
    <mergeCell ref="VEO18:VER18"/>
    <mergeCell ref="VES18:VEV18"/>
    <mergeCell ref="VEW18:VEZ18"/>
    <mergeCell ref="VFA18:VFD18"/>
    <mergeCell ref="VFE18:VFH18"/>
    <mergeCell ref="VDM18:VDP18"/>
    <mergeCell ref="VDQ18:VDT18"/>
    <mergeCell ref="VDU18:VDX18"/>
    <mergeCell ref="VDY18:VEB18"/>
    <mergeCell ref="VEC18:VEF18"/>
    <mergeCell ref="VEG18:VEJ18"/>
    <mergeCell ref="VCO18:VCR18"/>
    <mergeCell ref="VCS18:VCV18"/>
    <mergeCell ref="VCW18:VCZ18"/>
    <mergeCell ref="VDA18:VDD18"/>
    <mergeCell ref="VDE18:VDH18"/>
    <mergeCell ref="VDI18:VDL18"/>
    <mergeCell ref="VBQ18:VBT18"/>
    <mergeCell ref="VBU18:VBX18"/>
    <mergeCell ref="VBY18:VCB18"/>
    <mergeCell ref="VCC18:VCF18"/>
    <mergeCell ref="VCG18:VCJ18"/>
    <mergeCell ref="VCK18:VCN18"/>
    <mergeCell ref="VAS18:VAV18"/>
    <mergeCell ref="VAW18:VAZ18"/>
    <mergeCell ref="VBA18:VBD18"/>
    <mergeCell ref="VBE18:VBH18"/>
    <mergeCell ref="VBI18:VBL18"/>
    <mergeCell ref="VBM18:VBP18"/>
    <mergeCell ref="UZU18:UZX18"/>
    <mergeCell ref="UZY18:VAB18"/>
    <mergeCell ref="VAC18:VAF18"/>
    <mergeCell ref="VAG18:VAJ18"/>
    <mergeCell ref="VAK18:VAN18"/>
    <mergeCell ref="VAO18:VAR18"/>
    <mergeCell ref="UYW18:UYZ18"/>
    <mergeCell ref="UZA18:UZD18"/>
    <mergeCell ref="UZE18:UZH18"/>
    <mergeCell ref="UZI18:UZL18"/>
    <mergeCell ref="UZM18:UZP18"/>
    <mergeCell ref="UZQ18:UZT18"/>
    <mergeCell ref="UXY18:UYB18"/>
    <mergeCell ref="UYC18:UYF18"/>
    <mergeCell ref="UYG18:UYJ18"/>
    <mergeCell ref="UYK18:UYN18"/>
    <mergeCell ref="UYO18:UYR18"/>
    <mergeCell ref="UYS18:UYV18"/>
    <mergeCell ref="UXA18:UXD18"/>
    <mergeCell ref="UXE18:UXH18"/>
    <mergeCell ref="UXI18:UXL18"/>
    <mergeCell ref="UXM18:UXP18"/>
    <mergeCell ref="UXQ18:UXT18"/>
    <mergeCell ref="UXU18:UXX18"/>
    <mergeCell ref="UWC18:UWF18"/>
    <mergeCell ref="UWG18:UWJ18"/>
    <mergeCell ref="UWK18:UWN18"/>
    <mergeCell ref="UWO18:UWR18"/>
    <mergeCell ref="UWS18:UWV18"/>
    <mergeCell ref="UWW18:UWZ18"/>
    <mergeCell ref="UVE18:UVH18"/>
    <mergeCell ref="UVI18:UVL18"/>
    <mergeCell ref="UVM18:UVP18"/>
    <mergeCell ref="UVQ18:UVT18"/>
    <mergeCell ref="UVU18:UVX18"/>
    <mergeCell ref="UVY18:UWB18"/>
    <mergeCell ref="UUG18:UUJ18"/>
    <mergeCell ref="UUK18:UUN18"/>
    <mergeCell ref="UUO18:UUR18"/>
    <mergeCell ref="UUS18:UUV18"/>
    <mergeCell ref="UUW18:UUZ18"/>
    <mergeCell ref="UVA18:UVD18"/>
    <mergeCell ref="UTI18:UTL18"/>
    <mergeCell ref="UTM18:UTP18"/>
    <mergeCell ref="UTQ18:UTT18"/>
    <mergeCell ref="UTU18:UTX18"/>
    <mergeCell ref="UTY18:UUB18"/>
    <mergeCell ref="UUC18:UUF18"/>
    <mergeCell ref="USK18:USN18"/>
    <mergeCell ref="USO18:USR18"/>
    <mergeCell ref="USS18:USV18"/>
    <mergeCell ref="USW18:USZ18"/>
    <mergeCell ref="UTA18:UTD18"/>
    <mergeCell ref="UTE18:UTH18"/>
    <mergeCell ref="URM18:URP18"/>
    <mergeCell ref="URQ18:URT18"/>
    <mergeCell ref="URU18:URX18"/>
    <mergeCell ref="URY18:USB18"/>
    <mergeCell ref="USC18:USF18"/>
    <mergeCell ref="USG18:USJ18"/>
    <mergeCell ref="UQO18:UQR18"/>
    <mergeCell ref="UQS18:UQV18"/>
    <mergeCell ref="UQW18:UQZ18"/>
    <mergeCell ref="URA18:URD18"/>
    <mergeCell ref="URE18:URH18"/>
    <mergeCell ref="URI18:URL18"/>
    <mergeCell ref="UPQ18:UPT18"/>
    <mergeCell ref="UPU18:UPX18"/>
    <mergeCell ref="UPY18:UQB18"/>
    <mergeCell ref="UQC18:UQF18"/>
    <mergeCell ref="UQG18:UQJ18"/>
    <mergeCell ref="UQK18:UQN18"/>
    <mergeCell ref="UOS18:UOV18"/>
    <mergeCell ref="UOW18:UOZ18"/>
    <mergeCell ref="UPA18:UPD18"/>
    <mergeCell ref="UPE18:UPH18"/>
    <mergeCell ref="UPI18:UPL18"/>
    <mergeCell ref="UPM18:UPP18"/>
    <mergeCell ref="UNU18:UNX18"/>
    <mergeCell ref="UNY18:UOB18"/>
    <mergeCell ref="UOC18:UOF18"/>
    <mergeCell ref="UOG18:UOJ18"/>
    <mergeCell ref="UOK18:UON18"/>
    <mergeCell ref="UOO18:UOR18"/>
    <mergeCell ref="UMW18:UMZ18"/>
    <mergeCell ref="UNA18:UND18"/>
    <mergeCell ref="UNE18:UNH18"/>
    <mergeCell ref="UNI18:UNL18"/>
    <mergeCell ref="UNM18:UNP18"/>
    <mergeCell ref="UNQ18:UNT18"/>
    <mergeCell ref="ULY18:UMB18"/>
    <mergeCell ref="UMC18:UMF18"/>
    <mergeCell ref="UMG18:UMJ18"/>
    <mergeCell ref="UMK18:UMN18"/>
    <mergeCell ref="UMO18:UMR18"/>
    <mergeCell ref="UMS18:UMV18"/>
    <mergeCell ref="ULA18:ULD18"/>
    <mergeCell ref="ULE18:ULH18"/>
    <mergeCell ref="ULI18:ULL18"/>
    <mergeCell ref="ULM18:ULP18"/>
    <mergeCell ref="ULQ18:ULT18"/>
    <mergeCell ref="ULU18:ULX18"/>
    <mergeCell ref="UKC18:UKF18"/>
    <mergeCell ref="UKG18:UKJ18"/>
    <mergeCell ref="UKK18:UKN18"/>
    <mergeCell ref="UKO18:UKR18"/>
    <mergeCell ref="UKS18:UKV18"/>
    <mergeCell ref="UKW18:UKZ18"/>
    <mergeCell ref="UJE18:UJH18"/>
    <mergeCell ref="UJI18:UJL18"/>
    <mergeCell ref="UJM18:UJP18"/>
    <mergeCell ref="UJQ18:UJT18"/>
    <mergeCell ref="UJU18:UJX18"/>
    <mergeCell ref="UJY18:UKB18"/>
    <mergeCell ref="UIG18:UIJ18"/>
    <mergeCell ref="UIK18:UIN18"/>
    <mergeCell ref="UIO18:UIR18"/>
    <mergeCell ref="UIS18:UIV18"/>
    <mergeCell ref="UIW18:UIZ18"/>
    <mergeCell ref="UJA18:UJD18"/>
    <mergeCell ref="UHI18:UHL18"/>
    <mergeCell ref="UHM18:UHP18"/>
    <mergeCell ref="UHQ18:UHT18"/>
    <mergeCell ref="UHU18:UHX18"/>
    <mergeCell ref="UHY18:UIB18"/>
    <mergeCell ref="UIC18:UIF18"/>
    <mergeCell ref="UGK18:UGN18"/>
    <mergeCell ref="UGO18:UGR18"/>
    <mergeCell ref="UGS18:UGV18"/>
    <mergeCell ref="UGW18:UGZ18"/>
    <mergeCell ref="UHA18:UHD18"/>
    <mergeCell ref="UHE18:UHH18"/>
    <mergeCell ref="UFM18:UFP18"/>
    <mergeCell ref="UFQ18:UFT18"/>
    <mergeCell ref="UFU18:UFX18"/>
    <mergeCell ref="UFY18:UGB18"/>
    <mergeCell ref="UGC18:UGF18"/>
    <mergeCell ref="UGG18:UGJ18"/>
    <mergeCell ref="UEO18:UER18"/>
    <mergeCell ref="UES18:UEV18"/>
    <mergeCell ref="UEW18:UEZ18"/>
    <mergeCell ref="UFA18:UFD18"/>
    <mergeCell ref="UFE18:UFH18"/>
    <mergeCell ref="UFI18:UFL18"/>
    <mergeCell ref="UDQ18:UDT18"/>
    <mergeCell ref="UDU18:UDX18"/>
    <mergeCell ref="UDY18:UEB18"/>
    <mergeCell ref="UEC18:UEF18"/>
    <mergeCell ref="UEG18:UEJ18"/>
    <mergeCell ref="UEK18:UEN18"/>
    <mergeCell ref="UCS18:UCV18"/>
    <mergeCell ref="UCW18:UCZ18"/>
    <mergeCell ref="UDA18:UDD18"/>
    <mergeCell ref="UDE18:UDH18"/>
    <mergeCell ref="UDI18:UDL18"/>
    <mergeCell ref="UDM18:UDP18"/>
    <mergeCell ref="UBU18:UBX18"/>
    <mergeCell ref="UBY18:UCB18"/>
    <mergeCell ref="UCC18:UCF18"/>
    <mergeCell ref="UCG18:UCJ18"/>
    <mergeCell ref="UCK18:UCN18"/>
    <mergeCell ref="UCO18:UCR18"/>
    <mergeCell ref="UAW18:UAZ18"/>
    <mergeCell ref="UBA18:UBD18"/>
    <mergeCell ref="UBE18:UBH18"/>
    <mergeCell ref="UBI18:UBL18"/>
    <mergeCell ref="UBM18:UBP18"/>
    <mergeCell ref="UBQ18:UBT18"/>
    <mergeCell ref="TZY18:UAB18"/>
    <mergeCell ref="UAC18:UAF18"/>
    <mergeCell ref="UAG18:UAJ18"/>
    <mergeCell ref="UAK18:UAN18"/>
    <mergeCell ref="UAO18:UAR18"/>
    <mergeCell ref="UAS18:UAV18"/>
    <mergeCell ref="TZA18:TZD18"/>
    <mergeCell ref="TZE18:TZH18"/>
    <mergeCell ref="TZI18:TZL18"/>
    <mergeCell ref="TZM18:TZP18"/>
    <mergeCell ref="TZQ18:TZT18"/>
    <mergeCell ref="TZU18:TZX18"/>
    <mergeCell ref="TYC18:TYF18"/>
    <mergeCell ref="TYG18:TYJ18"/>
    <mergeCell ref="TYK18:TYN18"/>
    <mergeCell ref="TYO18:TYR18"/>
    <mergeCell ref="TYS18:TYV18"/>
    <mergeCell ref="TYW18:TYZ18"/>
    <mergeCell ref="TXE18:TXH18"/>
    <mergeCell ref="TXI18:TXL18"/>
    <mergeCell ref="TXM18:TXP18"/>
    <mergeCell ref="TXQ18:TXT18"/>
    <mergeCell ref="TXU18:TXX18"/>
    <mergeCell ref="TXY18:TYB18"/>
    <mergeCell ref="TWG18:TWJ18"/>
    <mergeCell ref="TWK18:TWN18"/>
    <mergeCell ref="TWO18:TWR18"/>
    <mergeCell ref="TWS18:TWV18"/>
    <mergeCell ref="TWW18:TWZ18"/>
    <mergeCell ref="TXA18:TXD18"/>
    <mergeCell ref="TVI18:TVL18"/>
    <mergeCell ref="TVM18:TVP18"/>
    <mergeCell ref="TVQ18:TVT18"/>
    <mergeCell ref="TVU18:TVX18"/>
    <mergeCell ref="TVY18:TWB18"/>
    <mergeCell ref="TWC18:TWF18"/>
    <mergeCell ref="TUK18:TUN18"/>
    <mergeCell ref="TUO18:TUR18"/>
    <mergeCell ref="TUS18:TUV18"/>
    <mergeCell ref="TUW18:TUZ18"/>
    <mergeCell ref="TVA18:TVD18"/>
    <mergeCell ref="TVE18:TVH18"/>
    <mergeCell ref="TTM18:TTP18"/>
    <mergeCell ref="TTQ18:TTT18"/>
    <mergeCell ref="TTU18:TTX18"/>
    <mergeCell ref="TTY18:TUB18"/>
    <mergeCell ref="TUC18:TUF18"/>
    <mergeCell ref="TUG18:TUJ18"/>
    <mergeCell ref="TSO18:TSR18"/>
    <mergeCell ref="TSS18:TSV18"/>
    <mergeCell ref="TSW18:TSZ18"/>
    <mergeCell ref="TTA18:TTD18"/>
    <mergeCell ref="TTE18:TTH18"/>
    <mergeCell ref="TTI18:TTL18"/>
    <mergeCell ref="TRQ18:TRT18"/>
    <mergeCell ref="TRU18:TRX18"/>
    <mergeCell ref="TRY18:TSB18"/>
    <mergeCell ref="TSC18:TSF18"/>
    <mergeCell ref="TSG18:TSJ18"/>
    <mergeCell ref="TSK18:TSN18"/>
    <mergeCell ref="TQS18:TQV18"/>
    <mergeCell ref="TQW18:TQZ18"/>
    <mergeCell ref="TRA18:TRD18"/>
    <mergeCell ref="TRE18:TRH18"/>
    <mergeCell ref="TRI18:TRL18"/>
    <mergeCell ref="TRM18:TRP18"/>
    <mergeCell ref="TPU18:TPX18"/>
    <mergeCell ref="TPY18:TQB18"/>
    <mergeCell ref="TQC18:TQF18"/>
    <mergeCell ref="TQG18:TQJ18"/>
    <mergeCell ref="TQK18:TQN18"/>
    <mergeCell ref="TQO18:TQR18"/>
    <mergeCell ref="TOW18:TOZ18"/>
    <mergeCell ref="TPA18:TPD18"/>
    <mergeCell ref="TPE18:TPH18"/>
    <mergeCell ref="TPI18:TPL18"/>
    <mergeCell ref="TPM18:TPP18"/>
    <mergeCell ref="TPQ18:TPT18"/>
    <mergeCell ref="TNY18:TOB18"/>
    <mergeCell ref="TOC18:TOF18"/>
    <mergeCell ref="TOG18:TOJ18"/>
    <mergeCell ref="TOK18:TON18"/>
    <mergeCell ref="TOO18:TOR18"/>
    <mergeCell ref="TOS18:TOV18"/>
    <mergeCell ref="TNA18:TND18"/>
    <mergeCell ref="TNE18:TNH18"/>
    <mergeCell ref="TNI18:TNL18"/>
    <mergeCell ref="TNM18:TNP18"/>
    <mergeCell ref="TNQ18:TNT18"/>
    <mergeCell ref="TNU18:TNX18"/>
    <mergeCell ref="TMC18:TMF18"/>
    <mergeCell ref="TMG18:TMJ18"/>
    <mergeCell ref="TMK18:TMN18"/>
    <mergeCell ref="TMO18:TMR18"/>
    <mergeCell ref="TMS18:TMV18"/>
    <mergeCell ref="TMW18:TMZ18"/>
    <mergeCell ref="TLE18:TLH18"/>
    <mergeCell ref="TLI18:TLL18"/>
    <mergeCell ref="TLM18:TLP18"/>
    <mergeCell ref="TLQ18:TLT18"/>
    <mergeCell ref="TLU18:TLX18"/>
    <mergeCell ref="TLY18:TMB18"/>
    <mergeCell ref="TKG18:TKJ18"/>
    <mergeCell ref="TKK18:TKN18"/>
    <mergeCell ref="TKO18:TKR18"/>
    <mergeCell ref="TKS18:TKV18"/>
    <mergeCell ref="TKW18:TKZ18"/>
    <mergeCell ref="TLA18:TLD18"/>
    <mergeCell ref="TJI18:TJL18"/>
    <mergeCell ref="TJM18:TJP18"/>
    <mergeCell ref="TJQ18:TJT18"/>
    <mergeCell ref="TJU18:TJX18"/>
    <mergeCell ref="TJY18:TKB18"/>
    <mergeCell ref="TKC18:TKF18"/>
    <mergeCell ref="TIK18:TIN18"/>
    <mergeCell ref="TIO18:TIR18"/>
    <mergeCell ref="TIS18:TIV18"/>
    <mergeCell ref="TIW18:TIZ18"/>
    <mergeCell ref="TJA18:TJD18"/>
    <mergeCell ref="TJE18:TJH18"/>
    <mergeCell ref="THM18:THP18"/>
    <mergeCell ref="THQ18:THT18"/>
    <mergeCell ref="THU18:THX18"/>
    <mergeCell ref="THY18:TIB18"/>
    <mergeCell ref="TIC18:TIF18"/>
    <mergeCell ref="TIG18:TIJ18"/>
    <mergeCell ref="TGO18:TGR18"/>
    <mergeCell ref="TGS18:TGV18"/>
    <mergeCell ref="TGW18:TGZ18"/>
    <mergeCell ref="THA18:THD18"/>
    <mergeCell ref="THE18:THH18"/>
    <mergeCell ref="THI18:THL18"/>
    <mergeCell ref="TFQ18:TFT18"/>
    <mergeCell ref="TFU18:TFX18"/>
    <mergeCell ref="TFY18:TGB18"/>
    <mergeCell ref="TGC18:TGF18"/>
    <mergeCell ref="TGG18:TGJ18"/>
    <mergeCell ref="TGK18:TGN18"/>
    <mergeCell ref="TES18:TEV18"/>
    <mergeCell ref="TEW18:TEZ18"/>
    <mergeCell ref="TFA18:TFD18"/>
    <mergeCell ref="TFE18:TFH18"/>
    <mergeCell ref="TFI18:TFL18"/>
    <mergeCell ref="TFM18:TFP18"/>
    <mergeCell ref="TDU18:TDX18"/>
    <mergeCell ref="TDY18:TEB18"/>
    <mergeCell ref="TEC18:TEF18"/>
    <mergeCell ref="TEG18:TEJ18"/>
    <mergeCell ref="TEK18:TEN18"/>
    <mergeCell ref="TEO18:TER18"/>
    <mergeCell ref="TCW18:TCZ18"/>
    <mergeCell ref="TDA18:TDD18"/>
    <mergeCell ref="TDE18:TDH18"/>
    <mergeCell ref="TDI18:TDL18"/>
    <mergeCell ref="TDM18:TDP18"/>
    <mergeCell ref="TDQ18:TDT18"/>
    <mergeCell ref="TBY18:TCB18"/>
    <mergeCell ref="TCC18:TCF18"/>
    <mergeCell ref="TCG18:TCJ18"/>
    <mergeCell ref="TCK18:TCN18"/>
    <mergeCell ref="TCO18:TCR18"/>
    <mergeCell ref="TCS18:TCV18"/>
    <mergeCell ref="TBA18:TBD18"/>
    <mergeCell ref="TBE18:TBH18"/>
    <mergeCell ref="TBI18:TBL18"/>
    <mergeCell ref="TBM18:TBP18"/>
    <mergeCell ref="TBQ18:TBT18"/>
    <mergeCell ref="TBU18:TBX18"/>
    <mergeCell ref="TAC18:TAF18"/>
    <mergeCell ref="TAG18:TAJ18"/>
    <mergeCell ref="TAK18:TAN18"/>
    <mergeCell ref="TAO18:TAR18"/>
    <mergeCell ref="TAS18:TAV18"/>
    <mergeCell ref="TAW18:TAZ18"/>
    <mergeCell ref="SZE18:SZH18"/>
    <mergeCell ref="SZI18:SZL18"/>
    <mergeCell ref="SZM18:SZP18"/>
    <mergeCell ref="SZQ18:SZT18"/>
    <mergeCell ref="SZU18:SZX18"/>
    <mergeCell ref="SZY18:TAB18"/>
    <mergeCell ref="SYG18:SYJ18"/>
    <mergeCell ref="SYK18:SYN18"/>
    <mergeCell ref="SYO18:SYR18"/>
    <mergeCell ref="SYS18:SYV18"/>
    <mergeCell ref="SYW18:SYZ18"/>
    <mergeCell ref="SZA18:SZD18"/>
    <mergeCell ref="SXI18:SXL18"/>
    <mergeCell ref="SXM18:SXP18"/>
    <mergeCell ref="SXQ18:SXT18"/>
    <mergeCell ref="SXU18:SXX18"/>
    <mergeCell ref="SXY18:SYB18"/>
    <mergeCell ref="SYC18:SYF18"/>
    <mergeCell ref="SWK18:SWN18"/>
    <mergeCell ref="SWO18:SWR18"/>
    <mergeCell ref="SWS18:SWV18"/>
    <mergeCell ref="SWW18:SWZ18"/>
    <mergeCell ref="SXA18:SXD18"/>
    <mergeCell ref="SXE18:SXH18"/>
    <mergeCell ref="SVM18:SVP18"/>
    <mergeCell ref="SVQ18:SVT18"/>
    <mergeCell ref="SVU18:SVX18"/>
    <mergeCell ref="SVY18:SWB18"/>
    <mergeCell ref="SWC18:SWF18"/>
    <mergeCell ref="SWG18:SWJ18"/>
    <mergeCell ref="SUO18:SUR18"/>
    <mergeCell ref="SUS18:SUV18"/>
    <mergeCell ref="SUW18:SUZ18"/>
    <mergeCell ref="SVA18:SVD18"/>
    <mergeCell ref="SVE18:SVH18"/>
    <mergeCell ref="SVI18:SVL18"/>
    <mergeCell ref="STQ18:STT18"/>
    <mergeCell ref="STU18:STX18"/>
    <mergeCell ref="STY18:SUB18"/>
    <mergeCell ref="SUC18:SUF18"/>
    <mergeCell ref="SUG18:SUJ18"/>
    <mergeCell ref="SUK18:SUN18"/>
    <mergeCell ref="SSS18:SSV18"/>
    <mergeCell ref="SSW18:SSZ18"/>
    <mergeCell ref="STA18:STD18"/>
    <mergeCell ref="STE18:STH18"/>
    <mergeCell ref="STI18:STL18"/>
    <mergeCell ref="STM18:STP18"/>
    <mergeCell ref="SRU18:SRX18"/>
    <mergeCell ref="SRY18:SSB18"/>
    <mergeCell ref="SSC18:SSF18"/>
    <mergeCell ref="SSG18:SSJ18"/>
    <mergeCell ref="SSK18:SSN18"/>
    <mergeCell ref="SSO18:SSR18"/>
    <mergeCell ref="SQW18:SQZ18"/>
    <mergeCell ref="SRA18:SRD18"/>
    <mergeCell ref="SRE18:SRH18"/>
    <mergeCell ref="SRI18:SRL18"/>
    <mergeCell ref="SRM18:SRP18"/>
    <mergeCell ref="SRQ18:SRT18"/>
    <mergeCell ref="SPY18:SQB18"/>
    <mergeCell ref="SQC18:SQF18"/>
    <mergeCell ref="SQG18:SQJ18"/>
    <mergeCell ref="SQK18:SQN18"/>
    <mergeCell ref="SQO18:SQR18"/>
    <mergeCell ref="SQS18:SQV18"/>
    <mergeCell ref="SPA18:SPD18"/>
    <mergeCell ref="SPE18:SPH18"/>
    <mergeCell ref="SPI18:SPL18"/>
    <mergeCell ref="SPM18:SPP18"/>
    <mergeCell ref="SPQ18:SPT18"/>
    <mergeCell ref="SPU18:SPX18"/>
    <mergeCell ref="SOC18:SOF18"/>
    <mergeCell ref="SOG18:SOJ18"/>
    <mergeCell ref="SOK18:SON18"/>
    <mergeCell ref="SOO18:SOR18"/>
    <mergeCell ref="SOS18:SOV18"/>
    <mergeCell ref="SOW18:SOZ18"/>
    <mergeCell ref="SNE18:SNH18"/>
    <mergeCell ref="SNI18:SNL18"/>
    <mergeCell ref="SNM18:SNP18"/>
    <mergeCell ref="SNQ18:SNT18"/>
    <mergeCell ref="SNU18:SNX18"/>
    <mergeCell ref="SNY18:SOB18"/>
    <mergeCell ref="SMG18:SMJ18"/>
    <mergeCell ref="SMK18:SMN18"/>
    <mergeCell ref="SMO18:SMR18"/>
    <mergeCell ref="SMS18:SMV18"/>
    <mergeCell ref="SMW18:SMZ18"/>
    <mergeCell ref="SNA18:SND18"/>
    <mergeCell ref="SLI18:SLL18"/>
    <mergeCell ref="SLM18:SLP18"/>
    <mergeCell ref="SLQ18:SLT18"/>
    <mergeCell ref="SLU18:SLX18"/>
    <mergeCell ref="SLY18:SMB18"/>
    <mergeCell ref="SMC18:SMF18"/>
    <mergeCell ref="SKK18:SKN18"/>
    <mergeCell ref="SKO18:SKR18"/>
    <mergeCell ref="SKS18:SKV18"/>
    <mergeCell ref="SKW18:SKZ18"/>
    <mergeCell ref="SLA18:SLD18"/>
    <mergeCell ref="SLE18:SLH18"/>
    <mergeCell ref="SJM18:SJP18"/>
    <mergeCell ref="SJQ18:SJT18"/>
    <mergeCell ref="SJU18:SJX18"/>
    <mergeCell ref="SJY18:SKB18"/>
    <mergeCell ref="SKC18:SKF18"/>
    <mergeCell ref="SKG18:SKJ18"/>
    <mergeCell ref="SIO18:SIR18"/>
    <mergeCell ref="SIS18:SIV18"/>
    <mergeCell ref="SIW18:SIZ18"/>
    <mergeCell ref="SJA18:SJD18"/>
    <mergeCell ref="SJE18:SJH18"/>
    <mergeCell ref="SJI18:SJL18"/>
    <mergeCell ref="SHQ18:SHT18"/>
    <mergeCell ref="SHU18:SHX18"/>
    <mergeCell ref="SHY18:SIB18"/>
    <mergeCell ref="SIC18:SIF18"/>
    <mergeCell ref="SIG18:SIJ18"/>
    <mergeCell ref="SIK18:SIN18"/>
    <mergeCell ref="SGS18:SGV18"/>
    <mergeCell ref="SGW18:SGZ18"/>
    <mergeCell ref="SHA18:SHD18"/>
    <mergeCell ref="SHE18:SHH18"/>
    <mergeCell ref="SHI18:SHL18"/>
    <mergeCell ref="SHM18:SHP18"/>
    <mergeCell ref="SFU18:SFX18"/>
    <mergeCell ref="SFY18:SGB18"/>
    <mergeCell ref="SGC18:SGF18"/>
    <mergeCell ref="SGG18:SGJ18"/>
    <mergeCell ref="SGK18:SGN18"/>
    <mergeCell ref="SGO18:SGR18"/>
    <mergeCell ref="SEW18:SEZ18"/>
    <mergeCell ref="SFA18:SFD18"/>
    <mergeCell ref="SFE18:SFH18"/>
    <mergeCell ref="SFI18:SFL18"/>
    <mergeCell ref="SFM18:SFP18"/>
    <mergeCell ref="SFQ18:SFT18"/>
    <mergeCell ref="SDY18:SEB18"/>
    <mergeCell ref="SEC18:SEF18"/>
    <mergeCell ref="SEG18:SEJ18"/>
    <mergeCell ref="SEK18:SEN18"/>
    <mergeCell ref="SEO18:SER18"/>
    <mergeCell ref="SES18:SEV18"/>
    <mergeCell ref="SDA18:SDD18"/>
    <mergeCell ref="SDE18:SDH18"/>
    <mergeCell ref="SDI18:SDL18"/>
    <mergeCell ref="SDM18:SDP18"/>
    <mergeCell ref="SDQ18:SDT18"/>
    <mergeCell ref="SDU18:SDX18"/>
    <mergeCell ref="SCC18:SCF18"/>
    <mergeCell ref="SCG18:SCJ18"/>
    <mergeCell ref="SCK18:SCN18"/>
    <mergeCell ref="SCO18:SCR18"/>
    <mergeCell ref="SCS18:SCV18"/>
    <mergeCell ref="SCW18:SCZ18"/>
    <mergeCell ref="SBE18:SBH18"/>
    <mergeCell ref="SBI18:SBL18"/>
    <mergeCell ref="SBM18:SBP18"/>
    <mergeCell ref="SBQ18:SBT18"/>
    <mergeCell ref="SBU18:SBX18"/>
    <mergeCell ref="SBY18:SCB18"/>
    <mergeCell ref="SAG18:SAJ18"/>
    <mergeCell ref="SAK18:SAN18"/>
    <mergeCell ref="SAO18:SAR18"/>
    <mergeCell ref="SAS18:SAV18"/>
    <mergeCell ref="SAW18:SAZ18"/>
    <mergeCell ref="SBA18:SBD18"/>
    <mergeCell ref="RZI18:RZL18"/>
    <mergeCell ref="RZM18:RZP18"/>
    <mergeCell ref="RZQ18:RZT18"/>
    <mergeCell ref="RZU18:RZX18"/>
    <mergeCell ref="RZY18:SAB18"/>
    <mergeCell ref="SAC18:SAF18"/>
    <mergeCell ref="RYK18:RYN18"/>
    <mergeCell ref="RYO18:RYR18"/>
    <mergeCell ref="RYS18:RYV18"/>
    <mergeCell ref="RYW18:RYZ18"/>
    <mergeCell ref="RZA18:RZD18"/>
    <mergeCell ref="RZE18:RZH18"/>
    <mergeCell ref="RXM18:RXP18"/>
    <mergeCell ref="RXQ18:RXT18"/>
    <mergeCell ref="RXU18:RXX18"/>
    <mergeCell ref="RXY18:RYB18"/>
    <mergeCell ref="RYC18:RYF18"/>
    <mergeCell ref="RYG18:RYJ18"/>
    <mergeCell ref="RWO18:RWR18"/>
    <mergeCell ref="RWS18:RWV18"/>
    <mergeCell ref="RWW18:RWZ18"/>
    <mergeCell ref="RXA18:RXD18"/>
    <mergeCell ref="RXE18:RXH18"/>
    <mergeCell ref="RXI18:RXL18"/>
    <mergeCell ref="RVQ18:RVT18"/>
    <mergeCell ref="RVU18:RVX18"/>
    <mergeCell ref="RVY18:RWB18"/>
    <mergeCell ref="RWC18:RWF18"/>
    <mergeCell ref="RWG18:RWJ18"/>
    <mergeCell ref="RWK18:RWN18"/>
    <mergeCell ref="RUS18:RUV18"/>
    <mergeCell ref="RUW18:RUZ18"/>
    <mergeCell ref="RVA18:RVD18"/>
    <mergeCell ref="RVE18:RVH18"/>
    <mergeCell ref="RVI18:RVL18"/>
    <mergeCell ref="RVM18:RVP18"/>
    <mergeCell ref="RTU18:RTX18"/>
    <mergeCell ref="RTY18:RUB18"/>
    <mergeCell ref="RUC18:RUF18"/>
    <mergeCell ref="RUG18:RUJ18"/>
    <mergeCell ref="RUK18:RUN18"/>
    <mergeCell ref="RUO18:RUR18"/>
    <mergeCell ref="RSW18:RSZ18"/>
    <mergeCell ref="RTA18:RTD18"/>
    <mergeCell ref="RTE18:RTH18"/>
    <mergeCell ref="RTI18:RTL18"/>
    <mergeCell ref="RTM18:RTP18"/>
    <mergeCell ref="RTQ18:RTT18"/>
    <mergeCell ref="RRY18:RSB18"/>
    <mergeCell ref="RSC18:RSF18"/>
    <mergeCell ref="RSG18:RSJ18"/>
    <mergeCell ref="RSK18:RSN18"/>
    <mergeCell ref="RSO18:RSR18"/>
    <mergeCell ref="RSS18:RSV18"/>
    <mergeCell ref="RRA18:RRD18"/>
    <mergeCell ref="RRE18:RRH18"/>
    <mergeCell ref="RRI18:RRL18"/>
    <mergeCell ref="RRM18:RRP18"/>
    <mergeCell ref="RRQ18:RRT18"/>
    <mergeCell ref="RRU18:RRX18"/>
    <mergeCell ref="RQC18:RQF18"/>
    <mergeCell ref="RQG18:RQJ18"/>
    <mergeCell ref="RQK18:RQN18"/>
    <mergeCell ref="RQO18:RQR18"/>
    <mergeCell ref="RQS18:RQV18"/>
    <mergeCell ref="RQW18:RQZ18"/>
    <mergeCell ref="RPE18:RPH18"/>
    <mergeCell ref="RPI18:RPL18"/>
    <mergeCell ref="RPM18:RPP18"/>
    <mergeCell ref="RPQ18:RPT18"/>
    <mergeCell ref="RPU18:RPX18"/>
    <mergeCell ref="RPY18:RQB18"/>
    <mergeCell ref="ROG18:ROJ18"/>
    <mergeCell ref="ROK18:RON18"/>
    <mergeCell ref="ROO18:ROR18"/>
    <mergeCell ref="ROS18:ROV18"/>
    <mergeCell ref="ROW18:ROZ18"/>
    <mergeCell ref="RPA18:RPD18"/>
    <mergeCell ref="RNI18:RNL18"/>
    <mergeCell ref="RNM18:RNP18"/>
    <mergeCell ref="RNQ18:RNT18"/>
    <mergeCell ref="RNU18:RNX18"/>
    <mergeCell ref="RNY18:ROB18"/>
    <mergeCell ref="ROC18:ROF18"/>
    <mergeCell ref="RMK18:RMN18"/>
    <mergeCell ref="RMO18:RMR18"/>
    <mergeCell ref="RMS18:RMV18"/>
    <mergeCell ref="RMW18:RMZ18"/>
    <mergeCell ref="RNA18:RND18"/>
    <mergeCell ref="RNE18:RNH18"/>
    <mergeCell ref="RLM18:RLP18"/>
    <mergeCell ref="RLQ18:RLT18"/>
    <mergeCell ref="RLU18:RLX18"/>
    <mergeCell ref="RLY18:RMB18"/>
    <mergeCell ref="RMC18:RMF18"/>
    <mergeCell ref="RMG18:RMJ18"/>
    <mergeCell ref="RKO18:RKR18"/>
    <mergeCell ref="RKS18:RKV18"/>
    <mergeCell ref="RKW18:RKZ18"/>
    <mergeCell ref="RLA18:RLD18"/>
    <mergeCell ref="RLE18:RLH18"/>
    <mergeCell ref="RLI18:RLL18"/>
    <mergeCell ref="RJQ18:RJT18"/>
    <mergeCell ref="RJU18:RJX18"/>
    <mergeCell ref="RJY18:RKB18"/>
    <mergeCell ref="RKC18:RKF18"/>
    <mergeCell ref="RKG18:RKJ18"/>
    <mergeCell ref="RKK18:RKN18"/>
    <mergeCell ref="RIS18:RIV18"/>
    <mergeCell ref="RIW18:RIZ18"/>
    <mergeCell ref="RJA18:RJD18"/>
    <mergeCell ref="RJE18:RJH18"/>
    <mergeCell ref="RJI18:RJL18"/>
    <mergeCell ref="RJM18:RJP18"/>
    <mergeCell ref="RHU18:RHX18"/>
    <mergeCell ref="RHY18:RIB18"/>
    <mergeCell ref="RIC18:RIF18"/>
    <mergeCell ref="RIG18:RIJ18"/>
    <mergeCell ref="RIK18:RIN18"/>
    <mergeCell ref="RIO18:RIR18"/>
    <mergeCell ref="RGW18:RGZ18"/>
    <mergeCell ref="RHA18:RHD18"/>
    <mergeCell ref="RHE18:RHH18"/>
    <mergeCell ref="RHI18:RHL18"/>
    <mergeCell ref="RHM18:RHP18"/>
    <mergeCell ref="RHQ18:RHT18"/>
    <mergeCell ref="RFY18:RGB18"/>
    <mergeCell ref="RGC18:RGF18"/>
    <mergeCell ref="RGG18:RGJ18"/>
    <mergeCell ref="RGK18:RGN18"/>
    <mergeCell ref="RGO18:RGR18"/>
    <mergeCell ref="RGS18:RGV18"/>
    <mergeCell ref="RFA18:RFD18"/>
    <mergeCell ref="RFE18:RFH18"/>
    <mergeCell ref="RFI18:RFL18"/>
    <mergeCell ref="RFM18:RFP18"/>
    <mergeCell ref="RFQ18:RFT18"/>
    <mergeCell ref="RFU18:RFX18"/>
    <mergeCell ref="REC18:REF18"/>
    <mergeCell ref="REG18:REJ18"/>
    <mergeCell ref="REK18:REN18"/>
    <mergeCell ref="REO18:RER18"/>
    <mergeCell ref="RES18:REV18"/>
    <mergeCell ref="REW18:REZ18"/>
    <mergeCell ref="RDE18:RDH18"/>
    <mergeCell ref="RDI18:RDL18"/>
    <mergeCell ref="RDM18:RDP18"/>
    <mergeCell ref="RDQ18:RDT18"/>
    <mergeCell ref="RDU18:RDX18"/>
    <mergeCell ref="RDY18:REB18"/>
    <mergeCell ref="RCG18:RCJ18"/>
    <mergeCell ref="RCK18:RCN18"/>
    <mergeCell ref="RCO18:RCR18"/>
    <mergeCell ref="RCS18:RCV18"/>
    <mergeCell ref="RCW18:RCZ18"/>
    <mergeCell ref="RDA18:RDD18"/>
    <mergeCell ref="RBI18:RBL18"/>
    <mergeCell ref="RBM18:RBP18"/>
    <mergeCell ref="RBQ18:RBT18"/>
    <mergeCell ref="RBU18:RBX18"/>
    <mergeCell ref="RBY18:RCB18"/>
    <mergeCell ref="RCC18:RCF18"/>
    <mergeCell ref="RAK18:RAN18"/>
    <mergeCell ref="RAO18:RAR18"/>
    <mergeCell ref="RAS18:RAV18"/>
    <mergeCell ref="RAW18:RAZ18"/>
    <mergeCell ref="RBA18:RBD18"/>
    <mergeCell ref="RBE18:RBH18"/>
    <mergeCell ref="QZM18:QZP18"/>
    <mergeCell ref="QZQ18:QZT18"/>
    <mergeCell ref="QZU18:QZX18"/>
    <mergeCell ref="QZY18:RAB18"/>
    <mergeCell ref="RAC18:RAF18"/>
    <mergeCell ref="RAG18:RAJ18"/>
    <mergeCell ref="QYO18:QYR18"/>
    <mergeCell ref="QYS18:QYV18"/>
    <mergeCell ref="QYW18:QYZ18"/>
    <mergeCell ref="QZA18:QZD18"/>
    <mergeCell ref="QZE18:QZH18"/>
    <mergeCell ref="QZI18:QZL18"/>
    <mergeCell ref="QXQ18:QXT18"/>
    <mergeCell ref="QXU18:QXX18"/>
    <mergeCell ref="QXY18:QYB18"/>
    <mergeCell ref="QYC18:QYF18"/>
    <mergeCell ref="QYG18:QYJ18"/>
    <mergeCell ref="QYK18:QYN18"/>
    <mergeCell ref="QWS18:QWV18"/>
    <mergeCell ref="QWW18:QWZ18"/>
    <mergeCell ref="QXA18:QXD18"/>
    <mergeCell ref="QXE18:QXH18"/>
    <mergeCell ref="QXI18:QXL18"/>
    <mergeCell ref="QXM18:QXP18"/>
    <mergeCell ref="QVU18:QVX18"/>
    <mergeCell ref="QVY18:QWB18"/>
    <mergeCell ref="QWC18:QWF18"/>
    <mergeCell ref="QWG18:QWJ18"/>
    <mergeCell ref="QWK18:QWN18"/>
    <mergeCell ref="QWO18:QWR18"/>
    <mergeCell ref="QUW18:QUZ18"/>
    <mergeCell ref="QVA18:QVD18"/>
    <mergeCell ref="QVE18:QVH18"/>
    <mergeCell ref="QVI18:QVL18"/>
    <mergeCell ref="QVM18:QVP18"/>
    <mergeCell ref="QVQ18:QVT18"/>
    <mergeCell ref="QTY18:QUB18"/>
    <mergeCell ref="QUC18:QUF18"/>
    <mergeCell ref="QUG18:QUJ18"/>
    <mergeCell ref="QUK18:QUN18"/>
    <mergeCell ref="QUO18:QUR18"/>
    <mergeCell ref="QUS18:QUV18"/>
    <mergeCell ref="QTA18:QTD18"/>
    <mergeCell ref="QTE18:QTH18"/>
    <mergeCell ref="QTI18:QTL18"/>
    <mergeCell ref="QTM18:QTP18"/>
    <mergeCell ref="QTQ18:QTT18"/>
    <mergeCell ref="QTU18:QTX18"/>
    <mergeCell ref="QSC18:QSF18"/>
    <mergeCell ref="QSG18:QSJ18"/>
    <mergeCell ref="QSK18:QSN18"/>
    <mergeCell ref="QSO18:QSR18"/>
    <mergeCell ref="QSS18:QSV18"/>
    <mergeCell ref="QSW18:QSZ18"/>
    <mergeCell ref="QRE18:QRH18"/>
    <mergeCell ref="QRI18:QRL18"/>
    <mergeCell ref="QRM18:QRP18"/>
    <mergeCell ref="QRQ18:QRT18"/>
    <mergeCell ref="QRU18:QRX18"/>
    <mergeCell ref="QRY18:QSB18"/>
    <mergeCell ref="QQG18:QQJ18"/>
    <mergeCell ref="QQK18:QQN18"/>
    <mergeCell ref="QQO18:QQR18"/>
    <mergeCell ref="QQS18:QQV18"/>
    <mergeCell ref="QQW18:QQZ18"/>
    <mergeCell ref="QRA18:QRD18"/>
    <mergeCell ref="QPI18:QPL18"/>
    <mergeCell ref="QPM18:QPP18"/>
    <mergeCell ref="QPQ18:QPT18"/>
    <mergeCell ref="QPU18:QPX18"/>
    <mergeCell ref="QPY18:QQB18"/>
    <mergeCell ref="QQC18:QQF18"/>
    <mergeCell ref="QOK18:QON18"/>
    <mergeCell ref="QOO18:QOR18"/>
    <mergeCell ref="QOS18:QOV18"/>
    <mergeCell ref="QOW18:QOZ18"/>
    <mergeCell ref="QPA18:QPD18"/>
    <mergeCell ref="QPE18:QPH18"/>
    <mergeCell ref="QNM18:QNP18"/>
    <mergeCell ref="QNQ18:QNT18"/>
    <mergeCell ref="QNU18:QNX18"/>
    <mergeCell ref="QNY18:QOB18"/>
    <mergeCell ref="QOC18:QOF18"/>
    <mergeCell ref="QOG18:QOJ18"/>
    <mergeCell ref="QMO18:QMR18"/>
    <mergeCell ref="QMS18:QMV18"/>
    <mergeCell ref="QMW18:QMZ18"/>
    <mergeCell ref="QNA18:QND18"/>
    <mergeCell ref="QNE18:QNH18"/>
    <mergeCell ref="QNI18:QNL18"/>
    <mergeCell ref="QLQ18:QLT18"/>
    <mergeCell ref="QLU18:QLX18"/>
    <mergeCell ref="QLY18:QMB18"/>
    <mergeCell ref="QMC18:QMF18"/>
    <mergeCell ref="QMG18:QMJ18"/>
    <mergeCell ref="QMK18:QMN18"/>
    <mergeCell ref="QKS18:QKV18"/>
    <mergeCell ref="QKW18:QKZ18"/>
    <mergeCell ref="QLA18:QLD18"/>
    <mergeCell ref="QLE18:QLH18"/>
    <mergeCell ref="QLI18:QLL18"/>
    <mergeCell ref="QLM18:QLP18"/>
    <mergeCell ref="QJU18:QJX18"/>
    <mergeCell ref="QJY18:QKB18"/>
    <mergeCell ref="QKC18:QKF18"/>
    <mergeCell ref="QKG18:QKJ18"/>
    <mergeCell ref="QKK18:QKN18"/>
    <mergeCell ref="QKO18:QKR18"/>
    <mergeCell ref="QIW18:QIZ18"/>
    <mergeCell ref="QJA18:QJD18"/>
    <mergeCell ref="QJE18:QJH18"/>
    <mergeCell ref="QJI18:QJL18"/>
    <mergeCell ref="QJM18:QJP18"/>
    <mergeCell ref="QJQ18:QJT18"/>
    <mergeCell ref="QHY18:QIB18"/>
    <mergeCell ref="QIC18:QIF18"/>
    <mergeCell ref="QIG18:QIJ18"/>
    <mergeCell ref="QIK18:QIN18"/>
    <mergeCell ref="QIO18:QIR18"/>
    <mergeCell ref="QIS18:QIV18"/>
    <mergeCell ref="QHA18:QHD18"/>
    <mergeCell ref="QHE18:QHH18"/>
    <mergeCell ref="QHI18:QHL18"/>
    <mergeCell ref="QHM18:QHP18"/>
    <mergeCell ref="QHQ18:QHT18"/>
    <mergeCell ref="QHU18:QHX18"/>
    <mergeCell ref="QGC18:QGF18"/>
    <mergeCell ref="QGG18:QGJ18"/>
    <mergeCell ref="QGK18:QGN18"/>
    <mergeCell ref="QGO18:QGR18"/>
    <mergeCell ref="QGS18:QGV18"/>
    <mergeCell ref="QGW18:QGZ18"/>
    <mergeCell ref="QFE18:QFH18"/>
    <mergeCell ref="QFI18:QFL18"/>
    <mergeCell ref="QFM18:QFP18"/>
    <mergeCell ref="QFQ18:QFT18"/>
    <mergeCell ref="QFU18:QFX18"/>
    <mergeCell ref="QFY18:QGB18"/>
    <mergeCell ref="QEG18:QEJ18"/>
    <mergeCell ref="QEK18:QEN18"/>
    <mergeCell ref="QEO18:QER18"/>
    <mergeCell ref="QES18:QEV18"/>
    <mergeCell ref="QEW18:QEZ18"/>
    <mergeCell ref="QFA18:QFD18"/>
    <mergeCell ref="QDI18:QDL18"/>
    <mergeCell ref="QDM18:QDP18"/>
    <mergeCell ref="QDQ18:QDT18"/>
    <mergeCell ref="QDU18:QDX18"/>
    <mergeCell ref="QDY18:QEB18"/>
    <mergeCell ref="QEC18:QEF18"/>
    <mergeCell ref="QCK18:QCN18"/>
    <mergeCell ref="QCO18:QCR18"/>
    <mergeCell ref="QCS18:QCV18"/>
    <mergeCell ref="QCW18:QCZ18"/>
    <mergeCell ref="QDA18:QDD18"/>
    <mergeCell ref="QDE18:QDH18"/>
    <mergeCell ref="QBM18:QBP18"/>
    <mergeCell ref="QBQ18:QBT18"/>
    <mergeCell ref="QBU18:QBX18"/>
    <mergeCell ref="QBY18:QCB18"/>
    <mergeCell ref="QCC18:QCF18"/>
    <mergeCell ref="QCG18:QCJ18"/>
    <mergeCell ref="QAO18:QAR18"/>
    <mergeCell ref="QAS18:QAV18"/>
    <mergeCell ref="QAW18:QAZ18"/>
    <mergeCell ref="QBA18:QBD18"/>
    <mergeCell ref="QBE18:QBH18"/>
    <mergeCell ref="QBI18:QBL18"/>
    <mergeCell ref="PZQ18:PZT18"/>
    <mergeCell ref="PZU18:PZX18"/>
    <mergeCell ref="PZY18:QAB18"/>
    <mergeCell ref="QAC18:QAF18"/>
    <mergeCell ref="QAG18:QAJ18"/>
    <mergeCell ref="QAK18:QAN18"/>
    <mergeCell ref="PYS18:PYV18"/>
    <mergeCell ref="PYW18:PYZ18"/>
    <mergeCell ref="PZA18:PZD18"/>
    <mergeCell ref="PZE18:PZH18"/>
    <mergeCell ref="PZI18:PZL18"/>
    <mergeCell ref="PZM18:PZP18"/>
    <mergeCell ref="PXU18:PXX18"/>
    <mergeCell ref="PXY18:PYB18"/>
    <mergeCell ref="PYC18:PYF18"/>
    <mergeCell ref="PYG18:PYJ18"/>
    <mergeCell ref="PYK18:PYN18"/>
    <mergeCell ref="PYO18:PYR18"/>
    <mergeCell ref="PWW18:PWZ18"/>
    <mergeCell ref="PXA18:PXD18"/>
    <mergeCell ref="PXE18:PXH18"/>
    <mergeCell ref="PXI18:PXL18"/>
    <mergeCell ref="PXM18:PXP18"/>
    <mergeCell ref="PXQ18:PXT18"/>
    <mergeCell ref="PVY18:PWB18"/>
    <mergeCell ref="PWC18:PWF18"/>
    <mergeCell ref="PWG18:PWJ18"/>
    <mergeCell ref="PWK18:PWN18"/>
    <mergeCell ref="PWO18:PWR18"/>
    <mergeCell ref="PWS18:PWV18"/>
    <mergeCell ref="PVA18:PVD18"/>
    <mergeCell ref="PVE18:PVH18"/>
    <mergeCell ref="PVI18:PVL18"/>
    <mergeCell ref="PVM18:PVP18"/>
    <mergeCell ref="PVQ18:PVT18"/>
    <mergeCell ref="PVU18:PVX18"/>
    <mergeCell ref="PUC18:PUF18"/>
    <mergeCell ref="PUG18:PUJ18"/>
    <mergeCell ref="PUK18:PUN18"/>
    <mergeCell ref="PUO18:PUR18"/>
    <mergeCell ref="PUS18:PUV18"/>
    <mergeCell ref="PUW18:PUZ18"/>
    <mergeCell ref="PTE18:PTH18"/>
    <mergeCell ref="PTI18:PTL18"/>
    <mergeCell ref="PTM18:PTP18"/>
    <mergeCell ref="PTQ18:PTT18"/>
    <mergeCell ref="PTU18:PTX18"/>
    <mergeCell ref="PTY18:PUB18"/>
    <mergeCell ref="PSG18:PSJ18"/>
    <mergeCell ref="PSK18:PSN18"/>
    <mergeCell ref="PSO18:PSR18"/>
    <mergeCell ref="PSS18:PSV18"/>
    <mergeCell ref="PSW18:PSZ18"/>
    <mergeCell ref="PTA18:PTD18"/>
    <mergeCell ref="PRI18:PRL18"/>
    <mergeCell ref="PRM18:PRP18"/>
    <mergeCell ref="PRQ18:PRT18"/>
    <mergeCell ref="PRU18:PRX18"/>
    <mergeCell ref="PRY18:PSB18"/>
    <mergeCell ref="PSC18:PSF18"/>
    <mergeCell ref="PQK18:PQN18"/>
    <mergeCell ref="PQO18:PQR18"/>
    <mergeCell ref="PQS18:PQV18"/>
    <mergeCell ref="PQW18:PQZ18"/>
    <mergeCell ref="PRA18:PRD18"/>
    <mergeCell ref="PRE18:PRH18"/>
    <mergeCell ref="PPM18:PPP18"/>
    <mergeCell ref="PPQ18:PPT18"/>
    <mergeCell ref="PPU18:PPX18"/>
    <mergeCell ref="PPY18:PQB18"/>
    <mergeCell ref="PQC18:PQF18"/>
    <mergeCell ref="PQG18:PQJ18"/>
    <mergeCell ref="POO18:POR18"/>
    <mergeCell ref="POS18:POV18"/>
    <mergeCell ref="POW18:POZ18"/>
    <mergeCell ref="PPA18:PPD18"/>
    <mergeCell ref="PPE18:PPH18"/>
    <mergeCell ref="PPI18:PPL18"/>
    <mergeCell ref="PNQ18:PNT18"/>
    <mergeCell ref="PNU18:PNX18"/>
    <mergeCell ref="PNY18:POB18"/>
    <mergeCell ref="POC18:POF18"/>
    <mergeCell ref="POG18:POJ18"/>
    <mergeCell ref="POK18:PON18"/>
    <mergeCell ref="PMS18:PMV18"/>
    <mergeCell ref="PMW18:PMZ18"/>
    <mergeCell ref="PNA18:PND18"/>
    <mergeCell ref="PNE18:PNH18"/>
    <mergeCell ref="PNI18:PNL18"/>
    <mergeCell ref="PNM18:PNP18"/>
    <mergeCell ref="PLU18:PLX18"/>
    <mergeCell ref="PLY18:PMB18"/>
    <mergeCell ref="PMC18:PMF18"/>
    <mergeCell ref="PMG18:PMJ18"/>
    <mergeCell ref="PMK18:PMN18"/>
    <mergeCell ref="PMO18:PMR18"/>
    <mergeCell ref="PKW18:PKZ18"/>
    <mergeCell ref="PLA18:PLD18"/>
    <mergeCell ref="PLE18:PLH18"/>
    <mergeCell ref="PLI18:PLL18"/>
    <mergeCell ref="PLM18:PLP18"/>
    <mergeCell ref="PLQ18:PLT18"/>
    <mergeCell ref="PJY18:PKB18"/>
    <mergeCell ref="PKC18:PKF18"/>
    <mergeCell ref="PKG18:PKJ18"/>
    <mergeCell ref="PKK18:PKN18"/>
    <mergeCell ref="PKO18:PKR18"/>
    <mergeCell ref="PKS18:PKV18"/>
    <mergeCell ref="PJA18:PJD18"/>
    <mergeCell ref="PJE18:PJH18"/>
    <mergeCell ref="PJI18:PJL18"/>
    <mergeCell ref="PJM18:PJP18"/>
    <mergeCell ref="PJQ18:PJT18"/>
    <mergeCell ref="PJU18:PJX18"/>
    <mergeCell ref="PIC18:PIF18"/>
    <mergeCell ref="PIG18:PIJ18"/>
    <mergeCell ref="PIK18:PIN18"/>
    <mergeCell ref="PIO18:PIR18"/>
    <mergeCell ref="PIS18:PIV18"/>
    <mergeCell ref="PIW18:PIZ18"/>
    <mergeCell ref="PHE18:PHH18"/>
    <mergeCell ref="PHI18:PHL18"/>
    <mergeCell ref="PHM18:PHP18"/>
    <mergeCell ref="PHQ18:PHT18"/>
    <mergeCell ref="PHU18:PHX18"/>
    <mergeCell ref="PHY18:PIB18"/>
    <mergeCell ref="PGG18:PGJ18"/>
    <mergeCell ref="PGK18:PGN18"/>
    <mergeCell ref="PGO18:PGR18"/>
    <mergeCell ref="PGS18:PGV18"/>
    <mergeCell ref="PGW18:PGZ18"/>
    <mergeCell ref="PHA18:PHD18"/>
    <mergeCell ref="PFI18:PFL18"/>
    <mergeCell ref="PFM18:PFP18"/>
    <mergeCell ref="PFQ18:PFT18"/>
    <mergeCell ref="PFU18:PFX18"/>
    <mergeCell ref="PFY18:PGB18"/>
    <mergeCell ref="PGC18:PGF18"/>
    <mergeCell ref="PEK18:PEN18"/>
    <mergeCell ref="PEO18:PER18"/>
    <mergeCell ref="PES18:PEV18"/>
    <mergeCell ref="PEW18:PEZ18"/>
    <mergeCell ref="PFA18:PFD18"/>
    <mergeCell ref="PFE18:PFH18"/>
    <mergeCell ref="PDM18:PDP18"/>
    <mergeCell ref="PDQ18:PDT18"/>
    <mergeCell ref="PDU18:PDX18"/>
    <mergeCell ref="PDY18:PEB18"/>
    <mergeCell ref="PEC18:PEF18"/>
    <mergeCell ref="PEG18:PEJ18"/>
    <mergeCell ref="PCO18:PCR18"/>
    <mergeCell ref="PCS18:PCV18"/>
    <mergeCell ref="PCW18:PCZ18"/>
    <mergeCell ref="PDA18:PDD18"/>
    <mergeCell ref="PDE18:PDH18"/>
    <mergeCell ref="PDI18:PDL18"/>
    <mergeCell ref="PBQ18:PBT18"/>
    <mergeCell ref="PBU18:PBX18"/>
    <mergeCell ref="PBY18:PCB18"/>
    <mergeCell ref="PCC18:PCF18"/>
    <mergeCell ref="PCG18:PCJ18"/>
    <mergeCell ref="PCK18:PCN18"/>
    <mergeCell ref="PAS18:PAV18"/>
    <mergeCell ref="PAW18:PAZ18"/>
    <mergeCell ref="PBA18:PBD18"/>
    <mergeCell ref="PBE18:PBH18"/>
    <mergeCell ref="PBI18:PBL18"/>
    <mergeCell ref="PBM18:PBP18"/>
    <mergeCell ref="OZU18:OZX18"/>
    <mergeCell ref="OZY18:PAB18"/>
    <mergeCell ref="PAC18:PAF18"/>
    <mergeCell ref="PAG18:PAJ18"/>
    <mergeCell ref="PAK18:PAN18"/>
    <mergeCell ref="PAO18:PAR18"/>
    <mergeCell ref="OYW18:OYZ18"/>
    <mergeCell ref="OZA18:OZD18"/>
    <mergeCell ref="OZE18:OZH18"/>
    <mergeCell ref="OZI18:OZL18"/>
    <mergeCell ref="OZM18:OZP18"/>
    <mergeCell ref="OZQ18:OZT18"/>
    <mergeCell ref="OXY18:OYB18"/>
    <mergeCell ref="OYC18:OYF18"/>
    <mergeCell ref="OYG18:OYJ18"/>
    <mergeCell ref="OYK18:OYN18"/>
    <mergeCell ref="OYO18:OYR18"/>
    <mergeCell ref="OYS18:OYV18"/>
    <mergeCell ref="OXA18:OXD18"/>
    <mergeCell ref="OXE18:OXH18"/>
    <mergeCell ref="OXI18:OXL18"/>
    <mergeCell ref="OXM18:OXP18"/>
    <mergeCell ref="OXQ18:OXT18"/>
    <mergeCell ref="OXU18:OXX18"/>
    <mergeCell ref="OWC18:OWF18"/>
    <mergeCell ref="OWG18:OWJ18"/>
    <mergeCell ref="OWK18:OWN18"/>
    <mergeCell ref="OWO18:OWR18"/>
    <mergeCell ref="OWS18:OWV18"/>
    <mergeCell ref="OWW18:OWZ18"/>
    <mergeCell ref="OVE18:OVH18"/>
    <mergeCell ref="OVI18:OVL18"/>
    <mergeCell ref="OVM18:OVP18"/>
    <mergeCell ref="OVQ18:OVT18"/>
    <mergeCell ref="OVU18:OVX18"/>
    <mergeCell ref="OVY18:OWB18"/>
    <mergeCell ref="OUG18:OUJ18"/>
    <mergeCell ref="OUK18:OUN18"/>
    <mergeCell ref="OUO18:OUR18"/>
    <mergeCell ref="OUS18:OUV18"/>
    <mergeCell ref="OUW18:OUZ18"/>
    <mergeCell ref="OVA18:OVD18"/>
    <mergeCell ref="OTI18:OTL18"/>
    <mergeCell ref="OTM18:OTP18"/>
    <mergeCell ref="OTQ18:OTT18"/>
    <mergeCell ref="OTU18:OTX18"/>
    <mergeCell ref="OTY18:OUB18"/>
    <mergeCell ref="OUC18:OUF18"/>
    <mergeCell ref="OSK18:OSN18"/>
    <mergeCell ref="OSO18:OSR18"/>
    <mergeCell ref="OSS18:OSV18"/>
    <mergeCell ref="OSW18:OSZ18"/>
    <mergeCell ref="OTA18:OTD18"/>
    <mergeCell ref="OTE18:OTH18"/>
    <mergeCell ref="ORM18:ORP18"/>
    <mergeCell ref="ORQ18:ORT18"/>
    <mergeCell ref="ORU18:ORX18"/>
    <mergeCell ref="ORY18:OSB18"/>
    <mergeCell ref="OSC18:OSF18"/>
    <mergeCell ref="OSG18:OSJ18"/>
    <mergeCell ref="OQO18:OQR18"/>
    <mergeCell ref="OQS18:OQV18"/>
    <mergeCell ref="OQW18:OQZ18"/>
    <mergeCell ref="ORA18:ORD18"/>
    <mergeCell ref="ORE18:ORH18"/>
    <mergeCell ref="ORI18:ORL18"/>
    <mergeCell ref="OPQ18:OPT18"/>
    <mergeCell ref="OPU18:OPX18"/>
    <mergeCell ref="OPY18:OQB18"/>
    <mergeCell ref="OQC18:OQF18"/>
    <mergeCell ref="OQG18:OQJ18"/>
    <mergeCell ref="OQK18:OQN18"/>
    <mergeCell ref="OOS18:OOV18"/>
    <mergeCell ref="OOW18:OOZ18"/>
    <mergeCell ref="OPA18:OPD18"/>
    <mergeCell ref="OPE18:OPH18"/>
    <mergeCell ref="OPI18:OPL18"/>
    <mergeCell ref="OPM18:OPP18"/>
    <mergeCell ref="ONU18:ONX18"/>
    <mergeCell ref="ONY18:OOB18"/>
    <mergeCell ref="OOC18:OOF18"/>
    <mergeCell ref="OOG18:OOJ18"/>
    <mergeCell ref="OOK18:OON18"/>
    <mergeCell ref="OOO18:OOR18"/>
    <mergeCell ref="OMW18:OMZ18"/>
    <mergeCell ref="ONA18:OND18"/>
    <mergeCell ref="ONE18:ONH18"/>
    <mergeCell ref="ONI18:ONL18"/>
    <mergeCell ref="ONM18:ONP18"/>
    <mergeCell ref="ONQ18:ONT18"/>
    <mergeCell ref="OLY18:OMB18"/>
    <mergeCell ref="OMC18:OMF18"/>
    <mergeCell ref="OMG18:OMJ18"/>
    <mergeCell ref="OMK18:OMN18"/>
    <mergeCell ref="OMO18:OMR18"/>
    <mergeCell ref="OMS18:OMV18"/>
    <mergeCell ref="OLA18:OLD18"/>
    <mergeCell ref="OLE18:OLH18"/>
    <mergeCell ref="OLI18:OLL18"/>
    <mergeCell ref="OLM18:OLP18"/>
    <mergeCell ref="OLQ18:OLT18"/>
    <mergeCell ref="OLU18:OLX18"/>
    <mergeCell ref="OKC18:OKF18"/>
    <mergeCell ref="OKG18:OKJ18"/>
    <mergeCell ref="OKK18:OKN18"/>
    <mergeCell ref="OKO18:OKR18"/>
    <mergeCell ref="OKS18:OKV18"/>
    <mergeCell ref="OKW18:OKZ18"/>
    <mergeCell ref="OJE18:OJH18"/>
    <mergeCell ref="OJI18:OJL18"/>
    <mergeCell ref="OJM18:OJP18"/>
    <mergeCell ref="OJQ18:OJT18"/>
    <mergeCell ref="OJU18:OJX18"/>
    <mergeCell ref="OJY18:OKB18"/>
    <mergeCell ref="OIG18:OIJ18"/>
    <mergeCell ref="OIK18:OIN18"/>
    <mergeCell ref="OIO18:OIR18"/>
    <mergeCell ref="OIS18:OIV18"/>
    <mergeCell ref="OIW18:OIZ18"/>
    <mergeCell ref="OJA18:OJD18"/>
    <mergeCell ref="OHI18:OHL18"/>
    <mergeCell ref="OHM18:OHP18"/>
    <mergeCell ref="OHQ18:OHT18"/>
    <mergeCell ref="OHU18:OHX18"/>
    <mergeCell ref="OHY18:OIB18"/>
    <mergeCell ref="OIC18:OIF18"/>
    <mergeCell ref="OGK18:OGN18"/>
    <mergeCell ref="OGO18:OGR18"/>
    <mergeCell ref="OGS18:OGV18"/>
    <mergeCell ref="OGW18:OGZ18"/>
    <mergeCell ref="OHA18:OHD18"/>
    <mergeCell ref="OHE18:OHH18"/>
    <mergeCell ref="OFM18:OFP18"/>
    <mergeCell ref="OFQ18:OFT18"/>
    <mergeCell ref="OFU18:OFX18"/>
    <mergeCell ref="OFY18:OGB18"/>
    <mergeCell ref="OGC18:OGF18"/>
    <mergeCell ref="OGG18:OGJ18"/>
    <mergeCell ref="OEO18:OER18"/>
    <mergeCell ref="OES18:OEV18"/>
    <mergeCell ref="OEW18:OEZ18"/>
    <mergeCell ref="OFA18:OFD18"/>
    <mergeCell ref="OFE18:OFH18"/>
    <mergeCell ref="OFI18:OFL18"/>
    <mergeCell ref="ODQ18:ODT18"/>
    <mergeCell ref="ODU18:ODX18"/>
    <mergeCell ref="ODY18:OEB18"/>
    <mergeCell ref="OEC18:OEF18"/>
    <mergeCell ref="OEG18:OEJ18"/>
    <mergeCell ref="OEK18:OEN18"/>
    <mergeCell ref="OCS18:OCV18"/>
    <mergeCell ref="OCW18:OCZ18"/>
    <mergeCell ref="ODA18:ODD18"/>
    <mergeCell ref="ODE18:ODH18"/>
    <mergeCell ref="ODI18:ODL18"/>
    <mergeCell ref="ODM18:ODP18"/>
    <mergeCell ref="OBU18:OBX18"/>
    <mergeCell ref="OBY18:OCB18"/>
    <mergeCell ref="OCC18:OCF18"/>
    <mergeCell ref="OCG18:OCJ18"/>
    <mergeCell ref="OCK18:OCN18"/>
    <mergeCell ref="OCO18:OCR18"/>
    <mergeCell ref="OAW18:OAZ18"/>
    <mergeCell ref="OBA18:OBD18"/>
    <mergeCell ref="OBE18:OBH18"/>
    <mergeCell ref="OBI18:OBL18"/>
    <mergeCell ref="OBM18:OBP18"/>
    <mergeCell ref="OBQ18:OBT18"/>
    <mergeCell ref="NZY18:OAB18"/>
    <mergeCell ref="OAC18:OAF18"/>
    <mergeCell ref="OAG18:OAJ18"/>
    <mergeCell ref="OAK18:OAN18"/>
    <mergeCell ref="OAO18:OAR18"/>
    <mergeCell ref="OAS18:OAV18"/>
    <mergeCell ref="NZA18:NZD18"/>
    <mergeCell ref="NZE18:NZH18"/>
    <mergeCell ref="NZI18:NZL18"/>
    <mergeCell ref="NZM18:NZP18"/>
    <mergeCell ref="NZQ18:NZT18"/>
    <mergeCell ref="NZU18:NZX18"/>
    <mergeCell ref="NYC18:NYF18"/>
    <mergeCell ref="NYG18:NYJ18"/>
    <mergeCell ref="NYK18:NYN18"/>
    <mergeCell ref="NYO18:NYR18"/>
    <mergeCell ref="NYS18:NYV18"/>
    <mergeCell ref="NYW18:NYZ18"/>
    <mergeCell ref="NXE18:NXH18"/>
    <mergeCell ref="NXI18:NXL18"/>
    <mergeCell ref="NXM18:NXP18"/>
    <mergeCell ref="NXQ18:NXT18"/>
    <mergeCell ref="NXU18:NXX18"/>
    <mergeCell ref="NXY18:NYB18"/>
    <mergeCell ref="NWG18:NWJ18"/>
    <mergeCell ref="NWK18:NWN18"/>
    <mergeCell ref="NWO18:NWR18"/>
    <mergeCell ref="NWS18:NWV18"/>
    <mergeCell ref="NWW18:NWZ18"/>
    <mergeCell ref="NXA18:NXD18"/>
    <mergeCell ref="NVI18:NVL18"/>
    <mergeCell ref="NVM18:NVP18"/>
    <mergeCell ref="NVQ18:NVT18"/>
    <mergeCell ref="NVU18:NVX18"/>
    <mergeCell ref="NVY18:NWB18"/>
    <mergeCell ref="NWC18:NWF18"/>
    <mergeCell ref="NUK18:NUN18"/>
    <mergeCell ref="NUO18:NUR18"/>
    <mergeCell ref="NUS18:NUV18"/>
    <mergeCell ref="NUW18:NUZ18"/>
    <mergeCell ref="NVA18:NVD18"/>
    <mergeCell ref="NVE18:NVH18"/>
    <mergeCell ref="NTM18:NTP18"/>
    <mergeCell ref="NTQ18:NTT18"/>
    <mergeCell ref="NTU18:NTX18"/>
    <mergeCell ref="NTY18:NUB18"/>
    <mergeCell ref="NUC18:NUF18"/>
    <mergeCell ref="NUG18:NUJ18"/>
    <mergeCell ref="NSO18:NSR18"/>
    <mergeCell ref="NSS18:NSV18"/>
    <mergeCell ref="NSW18:NSZ18"/>
    <mergeCell ref="NTA18:NTD18"/>
    <mergeCell ref="NTE18:NTH18"/>
    <mergeCell ref="NTI18:NTL18"/>
    <mergeCell ref="NRQ18:NRT18"/>
    <mergeCell ref="NRU18:NRX18"/>
    <mergeCell ref="NRY18:NSB18"/>
    <mergeCell ref="NSC18:NSF18"/>
    <mergeCell ref="NSG18:NSJ18"/>
    <mergeCell ref="NSK18:NSN18"/>
    <mergeCell ref="NQS18:NQV18"/>
    <mergeCell ref="NQW18:NQZ18"/>
    <mergeCell ref="NRA18:NRD18"/>
    <mergeCell ref="NRE18:NRH18"/>
    <mergeCell ref="NRI18:NRL18"/>
    <mergeCell ref="NRM18:NRP18"/>
    <mergeCell ref="NPU18:NPX18"/>
    <mergeCell ref="NPY18:NQB18"/>
    <mergeCell ref="NQC18:NQF18"/>
    <mergeCell ref="NQG18:NQJ18"/>
    <mergeCell ref="NQK18:NQN18"/>
    <mergeCell ref="NQO18:NQR18"/>
    <mergeCell ref="NOW18:NOZ18"/>
    <mergeCell ref="NPA18:NPD18"/>
    <mergeCell ref="NPE18:NPH18"/>
    <mergeCell ref="NPI18:NPL18"/>
    <mergeCell ref="NPM18:NPP18"/>
    <mergeCell ref="NPQ18:NPT18"/>
    <mergeCell ref="NNY18:NOB18"/>
    <mergeCell ref="NOC18:NOF18"/>
    <mergeCell ref="NOG18:NOJ18"/>
    <mergeCell ref="NOK18:NON18"/>
    <mergeCell ref="NOO18:NOR18"/>
    <mergeCell ref="NOS18:NOV18"/>
    <mergeCell ref="NNA18:NND18"/>
    <mergeCell ref="NNE18:NNH18"/>
    <mergeCell ref="NNI18:NNL18"/>
    <mergeCell ref="NNM18:NNP18"/>
    <mergeCell ref="NNQ18:NNT18"/>
    <mergeCell ref="NNU18:NNX18"/>
    <mergeCell ref="NMC18:NMF18"/>
    <mergeCell ref="NMG18:NMJ18"/>
    <mergeCell ref="NMK18:NMN18"/>
    <mergeCell ref="NMO18:NMR18"/>
    <mergeCell ref="NMS18:NMV18"/>
    <mergeCell ref="NMW18:NMZ18"/>
    <mergeCell ref="NLE18:NLH18"/>
    <mergeCell ref="NLI18:NLL18"/>
    <mergeCell ref="NLM18:NLP18"/>
    <mergeCell ref="NLQ18:NLT18"/>
    <mergeCell ref="NLU18:NLX18"/>
    <mergeCell ref="NLY18:NMB18"/>
    <mergeCell ref="NKG18:NKJ18"/>
    <mergeCell ref="NKK18:NKN18"/>
    <mergeCell ref="NKO18:NKR18"/>
    <mergeCell ref="NKS18:NKV18"/>
    <mergeCell ref="NKW18:NKZ18"/>
    <mergeCell ref="NLA18:NLD18"/>
    <mergeCell ref="NJI18:NJL18"/>
    <mergeCell ref="NJM18:NJP18"/>
    <mergeCell ref="NJQ18:NJT18"/>
    <mergeCell ref="NJU18:NJX18"/>
    <mergeCell ref="NJY18:NKB18"/>
    <mergeCell ref="NKC18:NKF18"/>
    <mergeCell ref="NIK18:NIN18"/>
    <mergeCell ref="NIO18:NIR18"/>
    <mergeCell ref="NIS18:NIV18"/>
    <mergeCell ref="NIW18:NIZ18"/>
    <mergeCell ref="NJA18:NJD18"/>
    <mergeCell ref="NJE18:NJH18"/>
    <mergeCell ref="NHM18:NHP18"/>
    <mergeCell ref="NHQ18:NHT18"/>
    <mergeCell ref="NHU18:NHX18"/>
    <mergeCell ref="NHY18:NIB18"/>
    <mergeCell ref="NIC18:NIF18"/>
    <mergeCell ref="NIG18:NIJ18"/>
    <mergeCell ref="NGO18:NGR18"/>
    <mergeCell ref="NGS18:NGV18"/>
    <mergeCell ref="NGW18:NGZ18"/>
    <mergeCell ref="NHA18:NHD18"/>
    <mergeCell ref="NHE18:NHH18"/>
    <mergeCell ref="NHI18:NHL18"/>
    <mergeCell ref="NFQ18:NFT18"/>
    <mergeCell ref="NFU18:NFX18"/>
    <mergeCell ref="NFY18:NGB18"/>
    <mergeCell ref="NGC18:NGF18"/>
    <mergeCell ref="NGG18:NGJ18"/>
    <mergeCell ref="NGK18:NGN18"/>
    <mergeCell ref="NES18:NEV18"/>
    <mergeCell ref="NEW18:NEZ18"/>
    <mergeCell ref="NFA18:NFD18"/>
    <mergeCell ref="NFE18:NFH18"/>
    <mergeCell ref="NFI18:NFL18"/>
    <mergeCell ref="NFM18:NFP18"/>
    <mergeCell ref="NDU18:NDX18"/>
    <mergeCell ref="NDY18:NEB18"/>
    <mergeCell ref="NEC18:NEF18"/>
    <mergeCell ref="NEG18:NEJ18"/>
    <mergeCell ref="NEK18:NEN18"/>
    <mergeCell ref="NEO18:NER18"/>
    <mergeCell ref="NCW18:NCZ18"/>
    <mergeCell ref="NDA18:NDD18"/>
    <mergeCell ref="NDE18:NDH18"/>
    <mergeCell ref="NDI18:NDL18"/>
    <mergeCell ref="NDM18:NDP18"/>
    <mergeCell ref="NDQ18:NDT18"/>
    <mergeCell ref="NBY18:NCB18"/>
    <mergeCell ref="NCC18:NCF18"/>
    <mergeCell ref="NCG18:NCJ18"/>
    <mergeCell ref="NCK18:NCN18"/>
    <mergeCell ref="NCO18:NCR18"/>
    <mergeCell ref="NCS18:NCV18"/>
    <mergeCell ref="NBA18:NBD18"/>
    <mergeCell ref="NBE18:NBH18"/>
    <mergeCell ref="NBI18:NBL18"/>
    <mergeCell ref="NBM18:NBP18"/>
    <mergeCell ref="NBQ18:NBT18"/>
    <mergeCell ref="NBU18:NBX18"/>
    <mergeCell ref="NAC18:NAF18"/>
    <mergeCell ref="NAG18:NAJ18"/>
    <mergeCell ref="NAK18:NAN18"/>
    <mergeCell ref="NAO18:NAR18"/>
    <mergeCell ref="NAS18:NAV18"/>
    <mergeCell ref="NAW18:NAZ18"/>
    <mergeCell ref="MZE18:MZH18"/>
    <mergeCell ref="MZI18:MZL18"/>
    <mergeCell ref="MZM18:MZP18"/>
    <mergeCell ref="MZQ18:MZT18"/>
    <mergeCell ref="MZU18:MZX18"/>
    <mergeCell ref="MZY18:NAB18"/>
    <mergeCell ref="MYG18:MYJ18"/>
    <mergeCell ref="MYK18:MYN18"/>
    <mergeCell ref="MYO18:MYR18"/>
    <mergeCell ref="MYS18:MYV18"/>
    <mergeCell ref="MYW18:MYZ18"/>
    <mergeCell ref="MZA18:MZD18"/>
    <mergeCell ref="MXI18:MXL18"/>
    <mergeCell ref="MXM18:MXP18"/>
    <mergeCell ref="MXQ18:MXT18"/>
    <mergeCell ref="MXU18:MXX18"/>
    <mergeCell ref="MXY18:MYB18"/>
    <mergeCell ref="MYC18:MYF18"/>
    <mergeCell ref="MWK18:MWN18"/>
    <mergeCell ref="MWO18:MWR18"/>
    <mergeCell ref="MWS18:MWV18"/>
    <mergeCell ref="MWW18:MWZ18"/>
    <mergeCell ref="MXA18:MXD18"/>
    <mergeCell ref="MXE18:MXH18"/>
    <mergeCell ref="MVM18:MVP18"/>
    <mergeCell ref="MVQ18:MVT18"/>
    <mergeCell ref="MVU18:MVX18"/>
    <mergeCell ref="MVY18:MWB18"/>
    <mergeCell ref="MWC18:MWF18"/>
    <mergeCell ref="MWG18:MWJ18"/>
    <mergeCell ref="MUO18:MUR18"/>
    <mergeCell ref="MUS18:MUV18"/>
    <mergeCell ref="MUW18:MUZ18"/>
    <mergeCell ref="MVA18:MVD18"/>
    <mergeCell ref="MVE18:MVH18"/>
    <mergeCell ref="MVI18:MVL18"/>
    <mergeCell ref="MTQ18:MTT18"/>
    <mergeCell ref="MTU18:MTX18"/>
    <mergeCell ref="MTY18:MUB18"/>
    <mergeCell ref="MUC18:MUF18"/>
    <mergeCell ref="MUG18:MUJ18"/>
    <mergeCell ref="MUK18:MUN18"/>
    <mergeCell ref="MSS18:MSV18"/>
    <mergeCell ref="MSW18:MSZ18"/>
    <mergeCell ref="MTA18:MTD18"/>
    <mergeCell ref="MTE18:MTH18"/>
    <mergeCell ref="MTI18:MTL18"/>
    <mergeCell ref="MTM18:MTP18"/>
    <mergeCell ref="MRU18:MRX18"/>
    <mergeCell ref="MRY18:MSB18"/>
    <mergeCell ref="MSC18:MSF18"/>
    <mergeCell ref="MSG18:MSJ18"/>
    <mergeCell ref="MSK18:MSN18"/>
    <mergeCell ref="MSO18:MSR18"/>
    <mergeCell ref="MQW18:MQZ18"/>
    <mergeCell ref="MRA18:MRD18"/>
    <mergeCell ref="MRE18:MRH18"/>
    <mergeCell ref="MRI18:MRL18"/>
    <mergeCell ref="MRM18:MRP18"/>
    <mergeCell ref="MRQ18:MRT18"/>
    <mergeCell ref="MPY18:MQB18"/>
    <mergeCell ref="MQC18:MQF18"/>
    <mergeCell ref="MQG18:MQJ18"/>
    <mergeCell ref="MQK18:MQN18"/>
    <mergeCell ref="MQO18:MQR18"/>
    <mergeCell ref="MQS18:MQV18"/>
    <mergeCell ref="MPA18:MPD18"/>
    <mergeCell ref="MPE18:MPH18"/>
    <mergeCell ref="MPI18:MPL18"/>
    <mergeCell ref="MPM18:MPP18"/>
    <mergeCell ref="MPQ18:MPT18"/>
    <mergeCell ref="MPU18:MPX18"/>
    <mergeCell ref="MOC18:MOF18"/>
    <mergeCell ref="MOG18:MOJ18"/>
    <mergeCell ref="MOK18:MON18"/>
    <mergeCell ref="MOO18:MOR18"/>
    <mergeCell ref="MOS18:MOV18"/>
    <mergeCell ref="MOW18:MOZ18"/>
    <mergeCell ref="MNE18:MNH18"/>
    <mergeCell ref="MNI18:MNL18"/>
    <mergeCell ref="MNM18:MNP18"/>
    <mergeCell ref="MNQ18:MNT18"/>
    <mergeCell ref="MNU18:MNX18"/>
    <mergeCell ref="MNY18:MOB18"/>
    <mergeCell ref="MMG18:MMJ18"/>
    <mergeCell ref="MMK18:MMN18"/>
    <mergeCell ref="MMO18:MMR18"/>
    <mergeCell ref="MMS18:MMV18"/>
    <mergeCell ref="MMW18:MMZ18"/>
    <mergeCell ref="MNA18:MND18"/>
    <mergeCell ref="MLI18:MLL18"/>
    <mergeCell ref="MLM18:MLP18"/>
    <mergeCell ref="MLQ18:MLT18"/>
    <mergeCell ref="MLU18:MLX18"/>
    <mergeCell ref="MLY18:MMB18"/>
    <mergeCell ref="MMC18:MMF18"/>
    <mergeCell ref="MKK18:MKN18"/>
    <mergeCell ref="MKO18:MKR18"/>
    <mergeCell ref="MKS18:MKV18"/>
    <mergeCell ref="MKW18:MKZ18"/>
    <mergeCell ref="MLA18:MLD18"/>
    <mergeCell ref="MLE18:MLH18"/>
    <mergeCell ref="MJM18:MJP18"/>
    <mergeCell ref="MJQ18:MJT18"/>
    <mergeCell ref="MJU18:MJX18"/>
    <mergeCell ref="MJY18:MKB18"/>
    <mergeCell ref="MKC18:MKF18"/>
    <mergeCell ref="MKG18:MKJ18"/>
    <mergeCell ref="MIO18:MIR18"/>
    <mergeCell ref="MIS18:MIV18"/>
    <mergeCell ref="MIW18:MIZ18"/>
    <mergeCell ref="MJA18:MJD18"/>
    <mergeCell ref="MJE18:MJH18"/>
    <mergeCell ref="MJI18:MJL18"/>
    <mergeCell ref="MHQ18:MHT18"/>
    <mergeCell ref="MHU18:MHX18"/>
    <mergeCell ref="MHY18:MIB18"/>
    <mergeCell ref="MIC18:MIF18"/>
    <mergeCell ref="MIG18:MIJ18"/>
    <mergeCell ref="MIK18:MIN18"/>
    <mergeCell ref="MGS18:MGV18"/>
    <mergeCell ref="MGW18:MGZ18"/>
    <mergeCell ref="MHA18:MHD18"/>
    <mergeCell ref="MHE18:MHH18"/>
    <mergeCell ref="MHI18:MHL18"/>
    <mergeCell ref="MHM18:MHP18"/>
    <mergeCell ref="MFU18:MFX18"/>
    <mergeCell ref="MFY18:MGB18"/>
    <mergeCell ref="MGC18:MGF18"/>
    <mergeCell ref="MGG18:MGJ18"/>
    <mergeCell ref="MGK18:MGN18"/>
    <mergeCell ref="MGO18:MGR18"/>
    <mergeCell ref="MEW18:MEZ18"/>
    <mergeCell ref="MFA18:MFD18"/>
    <mergeCell ref="MFE18:MFH18"/>
    <mergeCell ref="MFI18:MFL18"/>
    <mergeCell ref="MFM18:MFP18"/>
    <mergeCell ref="MFQ18:MFT18"/>
    <mergeCell ref="MDY18:MEB18"/>
    <mergeCell ref="MEC18:MEF18"/>
    <mergeCell ref="MEG18:MEJ18"/>
    <mergeCell ref="MEK18:MEN18"/>
    <mergeCell ref="MEO18:MER18"/>
    <mergeCell ref="MES18:MEV18"/>
    <mergeCell ref="MDA18:MDD18"/>
    <mergeCell ref="MDE18:MDH18"/>
    <mergeCell ref="MDI18:MDL18"/>
    <mergeCell ref="MDM18:MDP18"/>
    <mergeCell ref="MDQ18:MDT18"/>
    <mergeCell ref="MDU18:MDX18"/>
    <mergeCell ref="MCC18:MCF18"/>
    <mergeCell ref="MCG18:MCJ18"/>
    <mergeCell ref="MCK18:MCN18"/>
    <mergeCell ref="MCO18:MCR18"/>
    <mergeCell ref="MCS18:MCV18"/>
    <mergeCell ref="MCW18:MCZ18"/>
    <mergeCell ref="MBE18:MBH18"/>
    <mergeCell ref="MBI18:MBL18"/>
    <mergeCell ref="MBM18:MBP18"/>
    <mergeCell ref="MBQ18:MBT18"/>
    <mergeCell ref="MBU18:MBX18"/>
    <mergeCell ref="MBY18:MCB18"/>
    <mergeCell ref="MAG18:MAJ18"/>
    <mergeCell ref="MAK18:MAN18"/>
    <mergeCell ref="MAO18:MAR18"/>
    <mergeCell ref="MAS18:MAV18"/>
    <mergeCell ref="MAW18:MAZ18"/>
    <mergeCell ref="MBA18:MBD18"/>
    <mergeCell ref="LZI18:LZL18"/>
    <mergeCell ref="LZM18:LZP18"/>
    <mergeCell ref="LZQ18:LZT18"/>
    <mergeCell ref="LZU18:LZX18"/>
    <mergeCell ref="LZY18:MAB18"/>
    <mergeCell ref="MAC18:MAF18"/>
    <mergeCell ref="LYK18:LYN18"/>
    <mergeCell ref="LYO18:LYR18"/>
    <mergeCell ref="LYS18:LYV18"/>
    <mergeCell ref="LYW18:LYZ18"/>
    <mergeCell ref="LZA18:LZD18"/>
    <mergeCell ref="LZE18:LZH18"/>
    <mergeCell ref="LXM18:LXP18"/>
    <mergeCell ref="LXQ18:LXT18"/>
    <mergeCell ref="LXU18:LXX18"/>
    <mergeCell ref="LXY18:LYB18"/>
    <mergeCell ref="LYC18:LYF18"/>
    <mergeCell ref="LYG18:LYJ18"/>
    <mergeCell ref="LWO18:LWR18"/>
    <mergeCell ref="LWS18:LWV18"/>
    <mergeCell ref="LWW18:LWZ18"/>
    <mergeCell ref="LXA18:LXD18"/>
    <mergeCell ref="LXE18:LXH18"/>
    <mergeCell ref="LXI18:LXL18"/>
    <mergeCell ref="LVQ18:LVT18"/>
    <mergeCell ref="LVU18:LVX18"/>
    <mergeCell ref="LVY18:LWB18"/>
    <mergeCell ref="LWC18:LWF18"/>
    <mergeCell ref="LWG18:LWJ18"/>
    <mergeCell ref="LWK18:LWN18"/>
    <mergeCell ref="LUS18:LUV18"/>
    <mergeCell ref="LUW18:LUZ18"/>
    <mergeCell ref="LVA18:LVD18"/>
    <mergeCell ref="LVE18:LVH18"/>
    <mergeCell ref="LVI18:LVL18"/>
    <mergeCell ref="LVM18:LVP18"/>
    <mergeCell ref="LTU18:LTX18"/>
    <mergeCell ref="LTY18:LUB18"/>
    <mergeCell ref="LUC18:LUF18"/>
    <mergeCell ref="LUG18:LUJ18"/>
    <mergeCell ref="LUK18:LUN18"/>
    <mergeCell ref="LUO18:LUR18"/>
    <mergeCell ref="LSW18:LSZ18"/>
    <mergeCell ref="LTA18:LTD18"/>
    <mergeCell ref="LTE18:LTH18"/>
    <mergeCell ref="LTI18:LTL18"/>
    <mergeCell ref="LTM18:LTP18"/>
    <mergeCell ref="LTQ18:LTT18"/>
    <mergeCell ref="LRY18:LSB18"/>
    <mergeCell ref="LSC18:LSF18"/>
    <mergeCell ref="LSG18:LSJ18"/>
    <mergeCell ref="LSK18:LSN18"/>
    <mergeCell ref="LSO18:LSR18"/>
    <mergeCell ref="LSS18:LSV18"/>
    <mergeCell ref="LRA18:LRD18"/>
    <mergeCell ref="LRE18:LRH18"/>
    <mergeCell ref="LRI18:LRL18"/>
    <mergeCell ref="LRM18:LRP18"/>
    <mergeCell ref="LRQ18:LRT18"/>
    <mergeCell ref="LRU18:LRX18"/>
    <mergeCell ref="LQC18:LQF18"/>
    <mergeCell ref="LQG18:LQJ18"/>
    <mergeCell ref="LQK18:LQN18"/>
    <mergeCell ref="LQO18:LQR18"/>
    <mergeCell ref="LQS18:LQV18"/>
    <mergeCell ref="LQW18:LQZ18"/>
    <mergeCell ref="LPE18:LPH18"/>
    <mergeCell ref="LPI18:LPL18"/>
    <mergeCell ref="LPM18:LPP18"/>
    <mergeCell ref="LPQ18:LPT18"/>
    <mergeCell ref="LPU18:LPX18"/>
    <mergeCell ref="LPY18:LQB18"/>
    <mergeCell ref="LOG18:LOJ18"/>
    <mergeCell ref="LOK18:LON18"/>
    <mergeCell ref="LOO18:LOR18"/>
    <mergeCell ref="LOS18:LOV18"/>
    <mergeCell ref="LOW18:LOZ18"/>
    <mergeCell ref="LPA18:LPD18"/>
    <mergeCell ref="LNI18:LNL18"/>
    <mergeCell ref="LNM18:LNP18"/>
    <mergeCell ref="LNQ18:LNT18"/>
    <mergeCell ref="LNU18:LNX18"/>
    <mergeCell ref="LNY18:LOB18"/>
    <mergeCell ref="LOC18:LOF18"/>
    <mergeCell ref="LMK18:LMN18"/>
    <mergeCell ref="LMO18:LMR18"/>
    <mergeCell ref="LMS18:LMV18"/>
    <mergeCell ref="LMW18:LMZ18"/>
    <mergeCell ref="LNA18:LND18"/>
    <mergeCell ref="LNE18:LNH18"/>
    <mergeCell ref="LLM18:LLP18"/>
    <mergeCell ref="LLQ18:LLT18"/>
    <mergeCell ref="LLU18:LLX18"/>
    <mergeCell ref="LLY18:LMB18"/>
    <mergeCell ref="LMC18:LMF18"/>
    <mergeCell ref="LMG18:LMJ18"/>
    <mergeCell ref="LKO18:LKR18"/>
    <mergeCell ref="LKS18:LKV18"/>
    <mergeCell ref="LKW18:LKZ18"/>
    <mergeCell ref="LLA18:LLD18"/>
    <mergeCell ref="LLE18:LLH18"/>
    <mergeCell ref="LLI18:LLL18"/>
    <mergeCell ref="LJQ18:LJT18"/>
    <mergeCell ref="LJU18:LJX18"/>
    <mergeCell ref="LJY18:LKB18"/>
    <mergeCell ref="LKC18:LKF18"/>
    <mergeCell ref="LKG18:LKJ18"/>
    <mergeCell ref="LKK18:LKN18"/>
    <mergeCell ref="LIS18:LIV18"/>
    <mergeCell ref="LIW18:LIZ18"/>
    <mergeCell ref="LJA18:LJD18"/>
    <mergeCell ref="LJE18:LJH18"/>
    <mergeCell ref="LJI18:LJL18"/>
    <mergeCell ref="LJM18:LJP18"/>
    <mergeCell ref="LHU18:LHX18"/>
    <mergeCell ref="LHY18:LIB18"/>
    <mergeCell ref="LIC18:LIF18"/>
    <mergeCell ref="LIG18:LIJ18"/>
    <mergeCell ref="LIK18:LIN18"/>
    <mergeCell ref="LIO18:LIR18"/>
    <mergeCell ref="LGW18:LGZ18"/>
    <mergeCell ref="LHA18:LHD18"/>
    <mergeCell ref="LHE18:LHH18"/>
    <mergeCell ref="LHI18:LHL18"/>
    <mergeCell ref="LHM18:LHP18"/>
    <mergeCell ref="LHQ18:LHT18"/>
    <mergeCell ref="LFY18:LGB18"/>
    <mergeCell ref="LGC18:LGF18"/>
    <mergeCell ref="LGG18:LGJ18"/>
    <mergeCell ref="LGK18:LGN18"/>
    <mergeCell ref="LGO18:LGR18"/>
    <mergeCell ref="LGS18:LGV18"/>
    <mergeCell ref="LFA18:LFD18"/>
    <mergeCell ref="LFE18:LFH18"/>
    <mergeCell ref="LFI18:LFL18"/>
    <mergeCell ref="LFM18:LFP18"/>
    <mergeCell ref="LFQ18:LFT18"/>
    <mergeCell ref="LFU18:LFX18"/>
    <mergeCell ref="LEC18:LEF18"/>
    <mergeCell ref="LEG18:LEJ18"/>
    <mergeCell ref="LEK18:LEN18"/>
    <mergeCell ref="LEO18:LER18"/>
    <mergeCell ref="LES18:LEV18"/>
    <mergeCell ref="LEW18:LEZ18"/>
    <mergeCell ref="LDE18:LDH18"/>
    <mergeCell ref="LDI18:LDL18"/>
    <mergeCell ref="LDM18:LDP18"/>
    <mergeCell ref="LDQ18:LDT18"/>
    <mergeCell ref="LDU18:LDX18"/>
    <mergeCell ref="LDY18:LEB18"/>
    <mergeCell ref="LCG18:LCJ18"/>
    <mergeCell ref="LCK18:LCN18"/>
    <mergeCell ref="LCO18:LCR18"/>
    <mergeCell ref="LCS18:LCV18"/>
    <mergeCell ref="LCW18:LCZ18"/>
    <mergeCell ref="LDA18:LDD18"/>
    <mergeCell ref="LBI18:LBL18"/>
    <mergeCell ref="LBM18:LBP18"/>
    <mergeCell ref="LBQ18:LBT18"/>
    <mergeCell ref="LBU18:LBX18"/>
    <mergeCell ref="LBY18:LCB18"/>
    <mergeCell ref="LCC18:LCF18"/>
    <mergeCell ref="LAK18:LAN18"/>
    <mergeCell ref="LAO18:LAR18"/>
    <mergeCell ref="LAS18:LAV18"/>
    <mergeCell ref="LAW18:LAZ18"/>
    <mergeCell ref="LBA18:LBD18"/>
    <mergeCell ref="LBE18:LBH18"/>
    <mergeCell ref="KZM18:KZP18"/>
    <mergeCell ref="KZQ18:KZT18"/>
    <mergeCell ref="KZU18:KZX18"/>
    <mergeCell ref="KZY18:LAB18"/>
    <mergeCell ref="LAC18:LAF18"/>
    <mergeCell ref="LAG18:LAJ18"/>
    <mergeCell ref="KYO18:KYR18"/>
    <mergeCell ref="KYS18:KYV18"/>
    <mergeCell ref="KYW18:KYZ18"/>
    <mergeCell ref="KZA18:KZD18"/>
    <mergeCell ref="KZE18:KZH18"/>
    <mergeCell ref="KZI18:KZL18"/>
    <mergeCell ref="KXQ18:KXT18"/>
    <mergeCell ref="KXU18:KXX18"/>
    <mergeCell ref="KXY18:KYB18"/>
    <mergeCell ref="KYC18:KYF18"/>
    <mergeCell ref="KYG18:KYJ18"/>
    <mergeCell ref="KYK18:KYN18"/>
    <mergeCell ref="KWS18:KWV18"/>
    <mergeCell ref="KWW18:KWZ18"/>
    <mergeCell ref="KXA18:KXD18"/>
    <mergeCell ref="KXE18:KXH18"/>
    <mergeCell ref="KXI18:KXL18"/>
    <mergeCell ref="KXM18:KXP18"/>
    <mergeCell ref="KVU18:KVX18"/>
    <mergeCell ref="KVY18:KWB18"/>
    <mergeCell ref="KWC18:KWF18"/>
    <mergeCell ref="KWG18:KWJ18"/>
    <mergeCell ref="KWK18:KWN18"/>
    <mergeCell ref="KWO18:KWR18"/>
    <mergeCell ref="KUW18:KUZ18"/>
    <mergeCell ref="KVA18:KVD18"/>
    <mergeCell ref="KVE18:KVH18"/>
    <mergeCell ref="KVI18:KVL18"/>
    <mergeCell ref="KVM18:KVP18"/>
    <mergeCell ref="KVQ18:KVT18"/>
    <mergeCell ref="KTY18:KUB18"/>
    <mergeCell ref="KUC18:KUF18"/>
    <mergeCell ref="KUG18:KUJ18"/>
    <mergeCell ref="KUK18:KUN18"/>
    <mergeCell ref="KUO18:KUR18"/>
    <mergeCell ref="KUS18:KUV18"/>
    <mergeCell ref="KTA18:KTD18"/>
    <mergeCell ref="KTE18:KTH18"/>
    <mergeCell ref="KTI18:KTL18"/>
    <mergeCell ref="KTM18:KTP18"/>
    <mergeCell ref="KTQ18:KTT18"/>
    <mergeCell ref="KTU18:KTX18"/>
    <mergeCell ref="KSC18:KSF18"/>
    <mergeCell ref="KSG18:KSJ18"/>
    <mergeCell ref="KSK18:KSN18"/>
    <mergeCell ref="KSO18:KSR18"/>
    <mergeCell ref="KSS18:KSV18"/>
    <mergeCell ref="KSW18:KSZ18"/>
    <mergeCell ref="KRE18:KRH18"/>
    <mergeCell ref="KRI18:KRL18"/>
    <mergeCell ref="KRM18:KRP18"/>
    <mergeCell ref="KRQ18:KRT18"/>
    <mergeCell ref="KRU18:KRX18"/>
    <mergeCell ref="KRY18:KSB18"/>
    <mergeCell ref="KQG18:KQJ18"/>
    <mergeCell ref="KQK18:KQN18"/>
    <mergeCell ref="KQO18:KQR18"/>
    <mergeCell ref="KQS18:KQV18"/>
    <mergeCell ref="KQW18:KQZ18"/>
    <mergeCell ref="KRA18:KRD18"/>
    <mergeCell ref="KPI18:KPL18"/>
    <mergeCell ref="KPM18:KPP18"/>
    <mergeCell ref="KPQ18:KPT18"/>
    <mergeCell ref="KPU18:KPX18"/>
    <mergeCell ref="KPY18:KQB18"/>
    <mergeCell ref="KQC18:KQF18"/>
    <mergeCell ref="KOK18:KON18"/>
    <mergeCell ref="KOO18:KOR18"/>
    <mergeCell ref="KOS18:KOV18"/>
    <mergeCell ref="KOW18:KOZ18"/>
    <mergeCell ref="KPA18:KPD18"/>
    <mergeCell ref="KPE18:KPH18"/>
    <mergeCell ref="KNM18:KNP18"/>
    <mergeCell ref="KNQ18:KNT18"/>
    <mergeCell ref="KNU18:KNX18"/>
    <mergeCell ref="KNY18:KOB18"/>
    <mergeCell ref="KOC18:KOF18"/>
    <mergeCell ref="KOG18:KOJ18"/>
    <mergeCell ref="KMO18:KMR18"/>
    <mergeCell ref="KMS18:KMV18"/>
    <mergeCell ref="KMW18:KMZ18"/>
    <mergeCell ref="KNA18:KND18"/>
    <mergeCell ref="KNE18:KNH18"/>
    <mergeCell ref="KNI18:KNL18"/>
    <mergeCell ref="KLQ18:KLT18"/>
    <mergeCell ref="KLU18:KLX18"/>
    <mergeCell ref="KLY18:KMB18"/>
    <mergeCell ref="KMC18:KMF18"/>
    <mergeCell ref="KMG18:KMJ18"/>
    <mergeCell ref="KMK18:KMN18"/>
    <mergeCell ref="KKS18:KKV18"/>
    <mergeCell ref="KKW18:KKZ18"/>
    <mergeCell ref="KLA18:KLD18"/>
    <mergeCell ref="KLE18:KLH18"/>
    <mergeCell ref="KLI18:KLL18"/>
    <mergeCell ref="KLM18:KLP18"/>
    <mergeCell ref="KJU18:KJX18"/>
    <mergeCell ref="KJY18:KKB18"/>
    <mergeCell ref="KKC18:KKF18"/>
    <mergeCell ref="KKG18:KKJ18"/>
    <mergeCell ref="KKK18:KKN18"/>
    <mergeCell ref="KKO18:KKR18"/>
    <mergeCell ref="KIW18:KIZ18"/>
    <mergeCell ref="KJA18:KJD18"/>
    <mergeCell ref="KJE18:KJH18"/>
    <mergeCell ref="KJI18:KJL18"/>
    <mergeCell ref="KJM18:KJP18"/>
    <mergeCell ref="KJQ18:KJT18"/>
    <mergeCell ref="KHY18:KIB18"/>
    <mergeCell ref="KIC18:KIF18"/>
    <mergeCell ref="KIG18:KIJ18"/>
    <mergeCell ref="KIK18:KIN18"/>
    <mergeCell ref="KIO18:KIR18"/>
    <mergeCell ref="KIS18:KIV18"/>
    <mergeCell ref="KHA18:KHD18"/>
    <mergeCell ref="KHE18:KHH18"/>
    <mergeCell ref="KHI18:KHL18"/>
    <mergeCell ref="KHM18:KHP18"/>
    <mergeCell ref="KHQ18:KHT18"/>
    <mergeCell ref="KHU18:KHX18"/>
    <mergeCell ref="KGC18:KGF18"/>
    <mergeCell ref="KGG18:KGJ18"/>
    <mergeCell ref="KGK18:KGN18"/>
    <mergeCell ref="KGO18:KGR18"/>
    <mergeCell ref="KGS18:KGV18"/>
    <mergeCell ref="KGW18:KGZ18"/>
    <mergeCell ref="KFE18:KFH18"/>
    <mergeCell ref="KFI18:KFL18"/>
    <mergeCell ref="KFM18:KFP18"/>
    <mergeCell ref="KFQ18:KFT18"/>
    <mergeCell ref="KFU18:KFX18"/>
    <mergeCell ref="KFY18:KGB18"/>
    <mergeCell ref="KEG18:KEJ18"/>
    <mergeCell ref="KEK18:KEN18"/>
    <mergeCell ref="KEO18:KER18"/>
    <mergeCell ref="KES18:KEV18"/>
    <mergeCell ref="KEW18:KEZ18"/>
    <mergeCell ref="KFA18:KFD18"/>
    <mergeCell ref="KDI18:KDL18"/>
    <mergeCell ref="KDM18:KDP18"/>
    <mergeCell ref="KDQ18:KDT18"/>
    <mergeCell ref="KDU18:KDX18"/>
    <mergeCell ref="KDY18:KEB18"/>
    <mergeCell ref="KEC18:KEF18"/>
    <mergeCell ref="KCK18:KCN18"/>
    <mergeCell ref="KCO18:KCR18"/>
    <mergeCell ref="KCS18:KCV18"/>
    <mergeCell ref="KCW18:KCZ18"/>
    <mergeCell ref="KDA18:KDD18"/>
    <mergeCell ref="KDE18:KDH18"/>
    <mergeCell ref="KBM18:KBP18"/>
    <mergeCell ref="KBQ18:KBT18"/>
    <mergeCell ref="KBU18:KBX18"/>
    <mergeCell ref="KBY18:KCB18"/>
    <mergeCell ref="KCC18:KCF18"/>
    <mergeCell ref="KCG18:KCJ18"/>
    <mergeCell ref="KAO18:KAR18"/>
    <mergeCell ref="KAS18:KAV18"/>
    <mergeCell ref="KAW18:KAZ18"/>
    <mergeCell ref="KBA18:KBD18"/>
    <mergeCell ref="KBE18:KBH18"/>
    <mergeCell ref="KBI18:KBL18"/>
    <mergeCell ref="JZQ18:JZT18"/>
    <mergeCell ref="JZU18:JZX18"/>
    <mergeCell ref="JZY18:KAB18"/>
    <mergeCell ref="KAC18:KAF18"/>
    <mergeCell ref="KAG18:KAJ18"/>
    <mergeCell ref="KAK18:KAN18"/>
    <mergeCell ref="JYS18:JYV18"/>
    <mergeCell ref="JYW18:JYZ18"/>
    <mergeCell ref="JZA18:JZD18"/>
    <mergeCell ref="JZE18:JZH18"/>
    <mergeCell ref="JZI18:JZL18"/>
    <mergeCell ref="JZM18:JZP18"/>
    <mergeCell ref="JXU18:JXX18"/>
    <mergeCell ref="JXY18:JYB18"/>
    <mergeCell ref="JYC18:JYF18"/>
    <mergeCell ref="JYG18:JYJ18"/>
    <mergeCell ref="JYK18:JYN18"/>
    <mergeCell ref="JYO18:JYR18"/>
    <mergeCell ref="JWW18:JWZ18"/>
    <mergeCell ref="JXA18:JXD18"/>
    <mergeCell ref="JXE18:JXH18"/>
    <mergeCell ref="JXI18:JXL18"/>
    <mergeCell ref="JXM18:JXP18"/>
    <mergeCell ref="JXQ18:JXT18"/>
    <mergeCell ref="JVY18:JWB18"/>
    <mergeCell ref="JWC18:JWF18"/>
    <mergeCell ref="JWG18:JWJ18"/>
    <mergeCell ref="JWK18:JWN18"/>
    <mergeCell ref="JWO18:JWR18"/>
    <mergeCell ref="JWS18:JWV18"/>
    <mergeCell ref="JVA18:JVD18"/>
    <mergeCell ref="JVE18:JVH18"/>
    <mergeCell ref="JVI18:JVL18"/>
    <mergeCell ref="JVM18:JVP18"/>
    <mergeCell ref="JVQ18:JVT18"/>
    <mergeCell ref="JVU18:JVX18"/>
    <mergeCell ref="JUC18:JUF18"/>
    <mergeCell ref="JUG18:JUJ18"/>
    <mergeCell ref="JUK18:JUN18"/>
    <mergeCell ref="JUO18:JUR18"/>
    <mergeCell ref="JUS18:JUV18"/>
    <mergeCell ref="JUW18:JUZ18"/>
    <mergeCell ref="JTE18:JTH18"/>
    <mergeCell ref="JTI18:JTL18"/>
    <mergeCell ref="JTM18:JTP18"/>
    <mergeCell ref="JTQ18:JTT18"/>
    <mergeCell ref="JTU18:JTX18"/>
    <mergeCell ref="JTY18:JUB18"/>
    <mergeCell ref="JSG18:JSJ18"/>
    <mergeCell ref="JSK18:JSN18"/>
    <mergeCell ref="JSO18:JSR18"/>
    <mergeCell ref="JSS18:JSV18"/>
    <mergeCell ref="JSW18:JSZ18"/>
    <mergeCell ref="JTA18:JTD18"/>
    <mergeCell ref="JRI18:JRL18"/>
    <mergeCell ref="JRM18:JRP18"/>
    <mergeCell ref="JRQ18:JRT18"/>
    <mergeCell ref="JRU18:JRX18"/>
    <mergeCell ref="JRY18:JSB18"/>
    <mergeCell ref="JSC18:JSF18"/>
    <mergeCell ref="JQK18:JQN18"/>
    <mergeCell ref="JQO18:JQR18"/>
    <mergeCell ref="JQS18:JQV18"/>
    <mergeCell ref="JQW18:JQZ18"/>
    <mergeCell ref="JRA18:JRD18"/>
    <mergeCell ref="JRE18:JRH18"/>
    <mergeCell ref="JPM18:JPP18"/>
    <mergeCell ref="JPQ18:JPT18"/>
    <mergeCell ref="JPU18:JPX18"/>
    <mergeCell ref="JPY18:JQB18"/>
    <mergeCell ref="JQC18:JQF18"/>
    <mergeCell ref="JQG18:JQJ18"/>
    <mergeCell ref="JOO18:JOR18"/>
    <mergeCell ref="JOS18:JOV18"/>
    <mergeCell ref="JOW18:JOZ18"/>
    <mergeCell ref="JPA18:JPD18"/>
    <mergeCell ref="JPE18:JPH18"/>
    <mergeCell ref="JPI18:JPL18"/>
    <mergeCell ref="JNQ18:JNT18"/>
    <mergeCell ref="JNU18:JNX18"/>
    <mergeCell ref="JNY18:JOB18"/>
    <mergeCell ref="JOC18:JOF18"/>
    <mergeCell ref="JOG18:JOJ18"/>
    <mergeCell ref="JOK18:JON18"/>
    <mergeCell ref="JMS18:JMV18"/>
    <mergeCell ref="JMW18:JMZ18"/>
    <mergeCell ref="JNA18:JND18"/>
    <mergeCell ref="JNE18:JNH18"/>
    <mergeCell ref="JNI18:JNL18"/>
    <mergeCell ref="JNM18:JNP18"/>
    <mergeCell ref="JLU18:JLX18"/>
    <mergeCell ref="JLY18:JMB18"/>
    <mergeCell ref="JMC18:JMF18"/>
    <mergeCell ref="JMG18:JMJ18"/>
    <mergeCell ref="JMK18:JMN18"/>
    <mergeCell ref="JMO18:JMR18"/>
    <mergeCell ref="JKW18:JKZ18"/>
    <mergeCell ref="JLA18:JLD18"/>
    <mergeCell ref="JLE18:JLH18"/>
    <mergeCell ref="JLI18:JLL18"/>
    <mergeCell ref="JLM18:JLP18"/>
    <mergeCell ref="JLQ18:JLT18"/>
    <mergeCell ref="JJY18:JKB18"/>
    <mergeCell ref="JKC18:JKF18"/>
    <mergeCell ref="JKG18:JKJ18"/>
    <mergeCell ref="JKK18:JKN18"/>
    <mergeCell ref="JKO18:JKR18"/>
    <mergeCell ref="JKS18:JKV18"/>
    <mergeCell ref="JJA18:JJD18"/>
    <mergeCell ref="JJE18:JJH18"/>
    <mergeCell ref="JJI18:JJL18"/>
    <mergeCell ref="JJM18:JJP18"/>
    <mergeCell ref="JJQ18:JJT18"/>
    <mergeCell ref="JJU18:JJX18"/>
    <mergeCell ref="JIC18:JIF18"/>
    <mergeCell ref="JIG18:JIJ18"/>
    <mergeCell ref="JIK18:JIN18"/>
    <mergeCell ref="JIO18:JIR18"/>
    <mergeCell ref="JIS18:JIV18"/>
    <mergeCell ref="JIW18:JIZ18"/>
    <mergeCell ref="JHE18:JHH18"/>
    <mergeCell ref="JHI18:JHL18"/>
    <mergeCell ref="JHM18:JHP18"/>
    <mergeCell ref="JHQ18:JHT18"/>
    <mergeCell ref="JHU18:JHX18"/>
    <mergeCell ref="JHY18:JIB18"/>
    <mergeCell ref="JGG18:JGJ18"/>
    <mergeCell ref="JGK18:JGN18"/>
    <mergeCell ref="JGO18:JGR18"/>
    <mergeCell ref="JGS18:JGV18"/>
    <mergeCell ref="JGW18:JGZ18"/>
    <mergeCell ref="JHA18:JHD18"/>
    <mergeCell ref="JFI18:JFL18"/>
    <mergeCell ref="JFM18:JFP18"/>
    <mergeCell ref="JFQ18:JFT18"/>
    <mergeCell ref="JFU18:JFX18"/>
    <mergeCell ref="JFY18:JGB18"/>
    <mergeCell ref="JGC18:JGF18"/>
    <mergeCell ref="JEK18:JEN18"/>
    <mergeCell ref="JEO18:JER18"/>
    <mergeCell ref="JES18:JEV18"/>
    <mergeCell ref="JEW18:JEZ18"/>
    <mergeCell ref="JFA18:JFD18"/>
    <mergeCell ref="JFE18:JFH18"/>
    <mergeCell ref="JDM18:JDP18"/>
    <mergeCell ref="JDQ18:JDT18"/>
    <mergeCell ref="JDU18:JDX18"/>
    <mergeCell ref="JDY18:JEB18"/>
    <mergeCell ref="JEC18:JEF18"/>
    <mergeCell ref="JEG18:JEJ18"/>
    <mergeCell ref="JCO18:JCR18"/>
    <mergeCell ref="JCS18:JCV18"/>
    <mergeCell ref="JCW18:JCZ18"/>
    <mergeCell ref="JDA18:JDD18"/>
    <mergeCell ref="JDE18:JDH18"/>
    <mergeCell ref="JDI18:JDL18"/>
    <mergeCell ref="JBQ18:JBT18"/>
    <mergeCell ref="JBU18:JBX18"/>
    <mergeCell ref="JBY18:JCB18"/>
    <mergeCell ref="JCC18:JCF18"/>
    <mergeCell ref="JCG18:JCJ18"/>
    <mergeCell ref="JCK18:JCN18"/>
    <mergeCell ref="JAS18:JAV18"/>
    <mergeCell ref="JAW18:JAZ18"/>
    <mergeCell ref="JBA18:JBD18"/>
    <mergeCell ref="JBE18:JBH18"/>
    <mergeCell ref="JBI18:JBL18"/>
    <mergeCell ref="JBM18:JBP18"/>
    <mergeCell ref="IZU18:IZX18"/>
    <mergeCell ref="IZY18:JAB18"/>
    <mergeCell ref="JAC18:JAF18"/>
    <mergeCell ref="JAG18:JAJ18"/>
    <mergeCell ref="JAK18:JAN18"/>
    <mergeCell ref="JAO18:JAR18"/>
    <mergeCell ref="IYW18:IYZ18"/>
    <mergeCell ref="IZA18:IZD18"/>
    <mergeCell ref="IZE18:IZH18"/>
    <mergeCell ref="IZI18:IZL18"/>
    <mergeCell ref="IZM18:IZP18"/>
    <mergeCell ref="IZQ18:IZT18"/>
    <mergeCell ref="IXY18:IYB18"/>
    <mergeCell ref="IYC18:IYF18"/>
    <mergeCell ref="IYG18:IYJ18"/>
    <mergeCell ref="IYK18:IYN18"/>
    <mergeCell ref="IYO18:IYR18"/>
    <mergeCell ref="IYS18:IYV18"/>
    <mergeCell ref="IXA18:IXD18"/>
    <mergeCell ref="IXE18:IXH18"/>
    <mergeCell ref="IXI18:IXL18"/>
    <mergeCell ref="IXM18:IXP18"/>
    <mergeCell ref="IXQ18:IXT18"/>
    <mergeCell ref="IXU18:IXX18"/>
    <mergeCell ref="IWC18:IWF18"/>
    <mergeCell ref="IWG18:IWJ18"/>
    <mergeCell ref="IWK18:IWN18"/>
    <mergeCell ref="IWO18:IWR18"/>
    <mergeCell ref="IWS18:IWV18"/>
    <mergeCell ref="IWW18:IWZ18"/>
    <mergeCell ref="IVE18:IVH18"/>
    <mergeCell ref="IVI18:IVL18"/>
    <mergeCell ref="IVM18:IVP18"/>
    <mergeCell ref="IVQ18:IVT18"/>
    <mergeCell ref="IVU18:IVX18"/>
    <mergeCell ref="IVY18:IWB18"/>
    <mergeCell ref="IUG18:IUJ18"/>
    <mergeCell ref="IUK18:IUN18"/>
    <mergeCell ref="IUO18:IUR18"/>
    <mergeCell ref="IUS18:IUV18"/>
    <mergeCell ref="IUW18:IUZ18"/>
    <mergeCell ref="IVA18:IVD18"/>
    <mergeCell ref="ITI18:ITL18"/>
    <mergeCell ref="ITM18:ITP18"/>
    <mergeCell ref="ITQ18:ITT18"/>
    <mergeCell ref="ITU18:ITX18"/>
    <mergeCell ref="ITY18:IUB18"/>
    <mergeCell ref="IUC18:IUF18"/>
    <mergeCell ref="ISK18:ISN18"/>
    <mergeCell ref="ISO18:ISR18"/>
    <mergeCell ref="ISS18:ISV18"/>
    <mergeCell ref="ISW18:ISZ18"/>
    <mergeCell ref="ITA18:ITD18"/>
    <mergeCell ref="ITE18:ITH18"/>
    <mergeCell ref="IRM18:IRP18"/>
    <mergeCell ref="IRQ18:IRT18"/>
    <mergeCell ref="IRU18:IRX18"/>
    <mergeCell ref="IRY18:ISB18"/>
    <mergeCell ref="ISC18:ISF18"/>
    <mergeCell ref="ISG18:ISJ18"/>
    <mergeCell ref="IQO18:IQR18"/>
    <mergeCell ref="IQS18:IQV18"/>
    <mergeCell ref="IQW18:IQZ18"/>
    <mergeCell ref="IRA18:IRD18"/>
    <mergeCell ref="IRE18:IRH18"/>
    <mergeCell ref="IRI18:IRL18"/>
    <mergeCell ref="IPQ18:IPT18"/>
    <mergeCell ref="IPU18:IPX18"/>
    <mergeCell ref="IPY18:IQB18"/>
    <mergeCell ref="IQC18:IQF18"/>
    <mergeCell ref="IQG18:IQJ18"/>
    <mergeCell ref="IQK18:IQN18"/>
    <mergeCell ref="IOS18:IOV18"/>
    <mergeCell ref="IOW18:IOZ18"/>
    <mergeCell ref="IPA18:IPD18"/>
    <mergeCell ref="IPE18:IPH18"/>
    <mergeCell ref="IPI18:IPL18"/>
    <mergeCell ref="IPM18:IPP18"/>
    <mergeCell ref="INU18:INX18"/>
    <mergeCell ref="INY18:IOB18"/>
    <mergeCell ref="IOC18:IOF18"/>
    <mergeCell ref="IOG18:IOJ18"/>
    <mergeCell ref="IOK18:ION18"/>
    <mergeCell ref="IOO18:IOR18"/>
    <mergeCell ref="IMW18:IMZ18"/>
    <mergeCell ref="INA18:IND18"/>
    <mergeCell ref="INE18:INH18"/>
    <mergeCell ref="INI18:INL18"/>
    <mergeCell ref="INM18:INP18"/>
    <mergeCell ref="INQ18:INT18"/>
    <mergeCell ref="ILY18:IMB18"/>
    <mergeCell ref="IMC18:IMF18"/>
    <mergeCell ref="IMG18:IMJ18"/>
    <mergeCell ref="IMK18:IMN18"/>
    <mergeCell ref="IMO18:IMR18"/>
    <mergeCell ref="IMS18:IMV18"/>
    <mergeCell ref="ILA18:ILD18"/>
    <mergeCell ref="ILE18:ILH18"/>
    <mergeCell ref="ILI18:ILL18"/>
    <mergeCell ref="ILM18:ILP18"/>
    <mergeCell ref="ILQ18:ILT18"/>
    <mergeCell ref="ILU18:ILX18"/>
    <mergeCell ref="IKC18:IKF18"/>
    <mergeCell ref="IKG18:IKJ18"/>
    <mergeCell ref="IKK18:IKN18"/>
    <mergeCell ref="IKO18:IKR18"/>
    <mergeCell ref="IKS18:IKV18"/>
    <mergeCell ref="IKW18:IKZ18"/>
    <mergeCell ref="IJE18:IJH18"/>
    <mergeCell ref="IJI18:IJL18"/>
    <mergeCell ref="IJM18:IJP18"/>
    <mergeCell ref="IJQ18:IJT18"/>
    <mergeCell ref="IJU18:IJX18"/>
    <mergeCell ref="IJY18:IKB18"/>
    <mergeCell ref="IIG18:IIJ18"/>
    <mergeCell ref="IIK18:IIN18"/>
    <mergeCell ref="IIO18:IIR18"/>
    <mergeCell ref="IIS18:IIV18"/>
    <mergeCell ref="IIW18:IIZ18"/>
    <mergeCell ref="IJA18:IJD18"/>
    <mergeCell ref="IHI18:IHL18"/>
    <mergeCell ref="IHM18:IHP18"/>
    <mergeCell ref="IHQ18:IHT18"/>
    <mergeCell ref="IHU18:IHX18"/>
    <mergeCell ref="IHY18:IIB18"/>
    <mergeCell ref="IIC18:IIF18"/>
    <mergeCell ref="IGK18:IGN18"/>
    <mergeCell ref="IGO18:IGR18"/>
    <mergeCell ref="IGS18:IGV18"/>
    <mergeCell ref="IGW18:IGZ18"/>
    <mergeCell ref="IHA18:IHD18"/>
    <mergeCell ref="IHE18:IHH18"/>
    <mergeCell ref="IFM18:IFP18"/>
    <mergeCell ref="IFQ18:IFT18"/>
    <mergeCell ref="IFU18:IFX18"/>
    <mergeCell ref="IFY18:IGB18"/>
    <mergeCell ref="IGC18:IGF18"/>
    <mergeCell ref="IGG18:IGJ18"/>
    <mergeCell ref="IEO18:IER18"/>
    <mergeCell ref="IES18:IEV18"/>
    <mergeCell ref="IEW18:IEZ18"/>
    <mergeCell ref="IFA18:IFD18"/>
    <mergeCell ref="IFE18:IFH18"/>
    <mergeCell ref="IFI18:IFL18"/>
    <mergeCell ref="IDQ18:IDT18"/>
    <mergeCell ref="IDU18:IDX18"/>
    <mergeCell ref="IDY18:IEB18"/>
    <mergeCell ref="IEC18:IEF18"/>
    <mergeCell ref="IEG18:IEJ18"/>
    <mergeCell ref="IEK18:IEN18"/>
    <mergeCell ref="ICS18:ICV18"/>
    <mergeCell ref="ICW18:ICZ18"/>
    <mergeCell ref="IDA18:IDD18"/>
    <mergeCell ref="IDE18:IDH18"/>
    <mergeCell ref="IDI18:IDL18"/>
    <mergeCell ref="IDM18:IDP18"/>
    <mergeCell ref="IBU18:IBX18"/>
    <mergeCell ref="IBY18:ICB18"/>
    <mergeCell ref="ICC18:ICF18"/>
    <mergeCell ref="ICG18:ICJ18"/>
    <mergeCell ref="ICK18:ICN18"/>
    <mergeCell ref="ICO18:ICR18"/>
    <mergeCell ref="IAW18:IAZ18"/>
    <mergeCell ref="IBA18:IBD18"/>
    <mergeCell ref="IBE18:IBH18"/>
    <mergeCell ref="IBI18:IBL18"/>
    <mergeCell ref="IBM18:IBP18"/>
    <mergeCell ref="IBQ18:IBT18"/>
    <mergeCell ref="HZY18:IAB18"/>
    <mergeCell ref="IAC18:IAF18"/>
    <mergeCell ref="IAG18:IAJ18"/>
    <mergeCell ref="IAK18:IAN18"/>
    <mergeCell ref="IAO18:IAR18"/>
    <mergeCell ref="IAS18:IAV18"/>
    <mergeCell ref="HZA18:HZD18"/>
    <mergeCell ref="HZE18:HZH18"/>
    <mergeCell ref="HZI18:HZL18"/>
    <mergeCell ref="HZM18:HZP18"/>
    <mergeCell ref="HZQ18:HZT18"/>
    <mergeCell ref="HZU18:HZX18"/>
    <mergeCell ref="HYC18:HYF18"/>
    <mergeCell ref="HYG18:HYJ18"/>
    <mergeCell ref="HYK18:HYN18"/>
    <mergeCell ref="HYO18:HYR18"/>
    <mergeCell ref="HYS18:HYV18"/>
    <mergeCell ref="HYW18:HYZ18"/>
    <mergeCell ref="HXE18:HXH18"/>
    <mergeCell ref="HXI18:HXL18"/>
    <mergeCell ref="HXM18:HXP18"/>
    <mergeCell ref="HXQ18:HXT18"/>
    <mergeCell ref="HXU18:HXX18"/>
    <mergeCell ref="HXY18:HYB18"/>
    <mergeCell ref="HWG18:HWJ18"/>
    <mergeCell ref="HWK18:HWN18"/>
    <mergeCell ref="HWO18:HWR18"/>
    <mergeCell ref="HWS18:HWV18"/>
    <mergeCell ref="HWW18:HWZ18"/>
    <mergeCell ref="HXA18:HXD18"/>
    <mergeCell ref="HVI18:HVL18"/>
    <mergeCell ref="HVM18:HVP18"/>
    <mergeCell ref="HVQ18:HVT18"/>
    <mergeCell ref="HVU18:HVX18"/>
    <mergeCell ref="HVY18:HWB18"/>
    <mergeCell ref="HWC18:HWF18"/>
    <mergeCell ref="HUK18:HUN18"/>
    <mergeCell ref="HUO18:HUR18"/>
    <mergeCell ref="HUS18:HUV18"/>
    <mergeCell ref="HUW18:HUZ18"/>
    <mergeCell ref="HVA18:HVD18"/>
    <mergeCell ref="HVE18:HVH18"/>
    <mergeCell ref="HTM18:HTP18"/>
    <mergeCell ref="HTQ18:HTT18"/>
    <mergeCell ref="HTU18:HTX18"/>
    <mergeCell ref="HTY18:HUB18"/>
    <mergeCell ref="HUC18:HUF18"/>
    <mergeCell ref="HUG18:HUJ18"/>
    <mergeCell ref="HSO18:HSR18"/>
    <mergeCell ref="HSS18:HSV18"/>
    <mergeCell ref="HSW18:HSZ18"/>
    <mergeCell ref="HTA18:HTD18"/>
    <mergeCell ref="HTE18:HTH18"/>
    <mergeCell ref="HTI18:HTL18"/>
    <mergeCell ref="HRQ18:HRT18"/>
    <mergeCell ref="HRU18:HRX18"/>
    <mergeCell ref="HRY18:HSB18"/>
    <mergeCell ref="HSC18:HSF18"/>
    <mergeCell ref="HSG18:HSJ18"/>
    <mergeCell ref="HSK18:HSN18"/>
    <mergeCell ref="HQS18:HQV18"/>
    <mergeCell ref="HQW18:HQZ18"/>
    <mergeCell ref="HRA18:HRD18"/>
    <mergeCell ref="HRE18:HRH18"/>
    <mergeCell ref="HRI18:HRL18"/>
    <mergeCell ref="HRM18:HRP18"/>
    <mergeCell ref="HPU18:HPX18"/>
    <mergeCell ref="HPY18:HQB18"/>
    <mergeCell ref="HQC18:HQF18"/>
    <mergeCell ref="HQG18:HQJ18"/>
    <mergeCell ref="HQK18:HQN18"/>
    <mergeCell ref="HQO18:HQR18"/>
    <mergeCell ref="HOW18:HOZ18"/>
    <mergeCell ref="HPA18:HPD18"/>
    <mergeCell ref="HPE18:HPH18"/>
    <mergeCell ref="HPI18:HPL18"/>
    <mergeCell ref="HPM18:HPP18"/>
    <mergeCell ref="HPQ18:HPT18"/>
    <mergeCell ref="HNY18:HOB18"/>
    <mergeCell ref="HOC18:HOF18"/>
    <mergeCell ref="HOG18:HOJ18"/>
    <mergeCell ref="HOK18:HON18"/>
    <mergeCell ref="HOO18:HOR18"/>
    <mergeCell ref="HOS18:HOV18"/>
    <mergeCell ref="HNA18:HND18"/>
    <mergeCell ref="HNE18:HNH18"/>
    <mergeCell ref="HNI18:HNL18"/>
    <mergeCell ref="HNM18:HNP18"/>
    <mergeCell ref="HNQ18:HNT18"/>
    <mergeCell ref="HNU18:HNX18"/>
    <mergeCell ref="HMC18:HMF18"/>
    <mergeCell ref="HMG18:HMJ18"/>
    <mergeCell ref="HMK18:HMN18"/>
    <mergeCell ref="HMO18:HMR18"/>
    <mergeCell ref="HMS18:HMV18"/>
    <mergeCell ref="HMW18:HMZ18"/>
    <mergeCell ref="HLE18:HLH18"/>
    <mergeCell ref="HLI18:HLL18"/>
    <mergeCell ref="HLM18:HLP18"/>
    <mergeCell ref="HLQ18:HLT18"/>
    <mergeCell ref="HLU18:HLX18"/>
    <mergeCell ref="HLY18:HMB18"/>
    <mergeCell ref="HKG18:HKJ18"/>
    <mergeCell ref="HKK18:HKN18"/>
    <mergeCell ref="HKO18:HKR18"/>
    <mergeCell ref="HKS18:HKV18"/>
    <mergeCell ref="HKW18:HKZ18"/>
    <mergeCell ref="HLA18:HLD18"/>
    <mergeCell ref="HJI18:HJL18"/>
    <mergeCell ref="HJM18:HJP18"/>
    <mergeCell ref="HJQ18:HJT18"/>
    <mergeCell ref="HJU18:HJX18"/>
    <mergeCell ref="HJY18:HKB18"/>
    <mergeCell ref="HKC18:HKF18"/>
    <mergeCell ref="HIK18:HIN18"/>
    <mergeCell ref="HIO18:HIR18"/>
    <mergeCell ref="HIS18:HIV18"/>
    <mergeCell ref="HIW18:HIZ18"/>
    <mergeCell ref="HJA18:HJD18"/>
    <mergeCell ref="HJE18:HJH18"/>
    <mergeCell ref="HHM18:HHP18"/>
    <mergeCell ref="HHQ18:HHT18"/>
    <mergeCell ref="HHU18:HHX18"/>
    <mergeCell ref="HHY18:HIB18"/>
    <mergeCell ref="HIC18:HIF18"/>
    <mergeCell ref="HIG18:HIJ18"/>
    <mergeCell ref="HGO18:HGR18"/>
    <mergeCell ref="HGS18:HGV18"/>
    <mergeCell ref="HGW18:HGZ18"/>
    <mergeCell ref="HHA18:HHD18"/>
    <mergeCell ref="HHE18:HHH18"/>
    <mergeCell ref="HHI18:HHL18"/>
    <mergeCell ref="HFQ18:HFT18"/>
    <mergeCell ref="HFU18:HFX18"/>
    <mergeCell ref="HFY18:HGB18"/>
    <mergeCell ref="HGC18:HGF18"/>
    <mergeCell ref="HGG18:HGJ18"/>
    <mergeCell ref="HGK18:HGN18"/>
    <mergeCell ref="HES18:HEV18"/>
    <mergeCell ref="HEW18:HEZ18"/>
    <mergeCell ref="HFA18:HFD18"/>
    <mergeCell ref="HFE18:HFH18"/>
    <mergeCell ref="HFI18:HFL18"/>
    <mergeCell ref="HFM18:HFP18"/>
    <mergeCell ref="HDU18:HDX18"/>
    <mergeCell ref="HDY18:HEB18"/>
    <mergeCell ref="HEC18:HEF18"/>
    <mergeCell ref="HEG18:HEJ18"/>
    <mergeCell ref="HEK18:HEN18"/>
    <mergeCell ref="HEO18:HER18"/>
    <mergeCell ref="HCW18:HCZ18"/>
    <mergeCell ref="HDA18:HDD18"/>
    <mergeCell ref="HDE18:HDH18"/>
    <mergeCell ref="HDI18:HDL18"/>
    <mergeCell ref="HDM18:HDP18"/>
    <mergeCell ref="HDQ18:HDT18"/>
    <mergeCell ref="HBY18:HCB18"/>
    <mergeCell ref="HCC18:HCF18"/>
    <mergeCell ref="HCG18:HCJ18"/>
    <mergeCell ref="HCK18:HCN18"/>
    <mergeCell ref="HCO18:HCR18"/>
    <mergeCell ref="HCS18:HCV18"/>
    <mergeCell ref="HBA18:HBD18"/>
    <mergeCell ref="HBE18:HBH18"/>
    <mergeCell ref="HBI18:HBL18"/>
    <mergeCell ref="HBM18:HBP18"/>
    <mergeCell ref="HBQ18:HBT18"/>
    <mergeCell ref="HBU18:HBX18"/>
    <mergeCell ref="HAC18:HAF18"/>
    <mergeCell ref="HAG18:HAJ18"/>
    <mergeCell ref="HAK18:HAN18"/>
    <mergeCell ref="HAO18:HAR18"/>
    <mergeCell ref="HAS18:HAV18"/>
    <mergeCell ref="HAW18:HAZ18"/>
    <mergeCell ref="GZE18:GZH18"/>
    <mergeCell ref="GZI18:GZL18"/>
    <mergeCell ref="GZM18:GZP18"/>
    <mergeCell ref="GZQ18:GZT18"/>
    <mergeCell ref="GZU18:GZX18"/>
    <mergeCell ref="GZY18:HAB18"/>
    <mergeCell ref="GYG18:GYJ18"/>
    <mergeCell ref="GYK18:GYN18"/>
    <mergeCell ref="GYO18:GYR18"/>
    <mergeCell ref="GYS18:GYV18"/>
    <mergeCell ref="GYW18:GYZ18"/>
    <mergeCell ref="GZA18:GZD18"/>
    <mergeCell ref="GXI18:GXL18"/>
    <mergeCell ref="GXM18:GXP18"/>
    <mergeCell ref="GXQ18:GXT18"/>
    <mergeCell ref="GXU18:GXX18"/>
    <mergeCell ref="GXY18:GYB18"/>
    <mergeCell ref="GYC18:GYF18"/>
    <mergeCell ref="GWK18:GWN18"/>
    <mergeCell ref="GWO18:GWR18"/>
    <mergeCell ref="GWS18:GWV18"/>
    <mergeCell ref="GWW18:GWZ18"/>
    <mergeCell ref="GXA18:GXD18"/>
    <mergeCell ref="GXE18:GXH18"/>
    <mergeCell ref="GVM18:GVP18"/>
    <mergeCell ref="GVQ18:GVT18"/>
    <mergeCell ref="GVU18:GVX18"/>
    <mergeCell ref="GVY18:GWB18"/>
    <mergeCell ref="GWC18:GWF18"/>
    <mergeCell ref="GWG18:GWJ18"/>
    <mergeCell ref="GUO18:GUR18"/>
    <mergeCell ref="GUS18:GUV18"/>
    <mergeCell ref="GUW18:GUZ18"/>
    <mergeCell ref="GVA18:GVD18"/>
    <mergeCell ref="GVE18:GVH18"/>
    <mergeCell ref="GVI18:GVL18"/>
    <mergeCell ref="GTQ18:GTT18"/>
    <mergeCell ref="GTU18:GTX18"/>
    <mergeCell ref="GTY18:GUB18"/>
    <mergeCell ref="GUC18:GUF18"/>
    <mergeCell ref="GUG18:GUJ18"/>
    <mergeCell ref="GUK18:GUN18"/>
    <mergeCell ref="GSS18:GSV18"/>
    <mergeCell ref="GSW18:GSZ18"/>
    <mergeCell ref="GTA18:GTD18"/>
    <mergeCell ref="GTE18:GTH18"/>
    <mergeCell ref="GTI18:GTL18"/>
    <mergeCell ref="GTM18:GTP18"/>
    <mergeCell ref="GRU18:GRX18"/>
    <mergeCell ref="GRY18:GSB18"/>
    <mergeCell ref="GSC18:GSF18"/>
    <mergeCell ref="GSG18:GSJ18"/>
    <mergeCell ref="GSK18:GSN18"/>
    <mergeCell ref="GSO18:GSR18"/>
    <mergeCell ref="GQW18:GQZ18"/>
    <mergeCell ref="GRA18:GRD18"/>
    <mergeCell ref="GRE18:GRH18"/>
    <mergeCell ref="GRI18:GRL18"/>
    <mergeCell ref="GRM18:GRP18"/>
    <mergeCell ref="GRQ18:GRT18"/>
    <mergeCell ref="GPY18:GQB18"/>
    <mergeCell ref="GQC18:GQF18"/>
    <mergeCell ref="GQG18:GQJ18"/>
    <mergeCell ref="GQK18:GQN18"/>
    <mergeCell ref="GQO18:GQR18"/>
    <mergeCell ref="GQS18:GQV18"/>
    <mergeCell ref="GPA18:GPD18"/>
    <mergeCell ref="GPE18:GPH18"/>
    <mergeCell ref="GPI18:GPL18"/>
    <mergeCell ref="GPM18:GPP18"/>
    <mergeCell ref="GPQ18:GPT18"/>
    <mergeCell ref="GPU18:GPX18"/>
    <mergeCell ref="GOC18:GOF18"/>
    <mergeCell ref="GOG18:GOJ18"/>
    <mergeCell ref="GOK18:GON18"/>
    <mergeCell ref="GOO18:GOR18"/>
    <mergeCell ref="GOS18:GOV18"/>
    <mergeCell ref="GOW18:GOZ18"/>
    <mergeCell ref="GNE18:GNH18"/>
    <mergeCell ref="GNI18:GNL18"/>
    <mergeCell ref="GNM18:GNP18"/>
    <mergeCell ref="GNQ18:GNT18"/>
    <mergeCell ref="GNU18:GNX18"/>
    <mergeCell ref="GNY18:GOB18"/>
    <mergeCell ref="GMG18:GMJ18"/>
    <mergeCell ref="GMK18:GMN18"/>
    <mergeCell ref="GMO18:GMR18"/>
    <mergeCell ref="GMS18:GMV18"/>
    <mergeCell ref="GMW18:GMZ18"/>
    <mergeCell ref="GNA18:GND18"/>
    <mergeCell ref="GLI18:GLL18"/>
    <mergeCell ref="GLM18:GLP18"/>
    <mergeCell ref="GLQ18:GLT18"/>
    <mergeCell ref="GLU18:GLX18"/>
    <mergeCell ref="GLY18:GMB18"/>
    <mergeCell ref="GMC18:GMF18"/>
    <mergeCell ref="GKK18:GKN18"/>
    <mergeCell ref="GKO18:GKR18"/>
    <mergeCell ref="GKS18:GKV18"/>
    <mergeCell ref="GKW18:GKZ18"/>
    <mergeCell ref="GLA18:GLD18"/>
    <mergeCell ref="GLE18:GLH18"/>
    <mergeCell ref="GJM18:GJP18"/>
    <mergeCell ref="GJQ18:GJT18"/>
    <mergeCell ref="GJU18:GJX18"/>
    <mergeCell ref="GJY18:GKB18"/>
    <mergeCell ref="GKC18:GKF18"/>
    <mergeCell ref="GKG18:GKJ18"/>
    <mergeCell ref="GIO18:GIR18"/>
    <mergeCell ref="GIS18:GIV18"/>
    <mergeCell ref="GIW18:GIZ18"/>
    <mergeCell ref="GJA18:GJD18"/>
    <mergeCell ref="GJE18:GJH18"/>
    <mergeCell ref="GJI18:GJL18"/>
    <mergeCell ref="GHQ18:GHT18"/>
    <mergeCell ref="GHU18:GHX18"/>
    <mergeCell ref="GHY18:GIB18"/>
    <mergeCell ref="GIC18:GIF18"/>
    <mergeCell ref="GIG18:GIJ18"/>
    <mergeCell ref="GIK18:GIN18"/>
    <mergeCell ref="GGS18:GGV18"/>
    <mergeCell ref="GGW18:GGZ18"/>
    <mergeCell ref="GHA18:GHD18"/>
    <mergeCell ref="GHE18:GHH18"/>
    <mergeCell ref="GHI18:GHL18"/>
    <mergeCell ref="GHM18:GHP18"/>
    <mergeCell ref="GFU18:GFX18"/>
    <mergeCell ref="GFY18:GGB18"/>
    <mergeCell ref="GGC18:GGF18"/>
    <mergeCell ref="GGG18:GGJ18"/>
    <mergeCell ref="GGK18:GGN18"/>
    <mergeCell ref="GGO18:GGR18"/>
    <mergeCell ref="GEW18:GEZ18"/>
    <mergeCell ref="GFA18:GFD18"/>
    <mergeCell ref="GFE18:GFH18"/>
    <mergeCell ref="GFI18:GFL18"/>
    <mergeCell ref="GFM18:GFP18"/>
    <mergeCell ref="GFQ18:GFT18"/>
    <mergeCell ref="GDY18:GEB18"/>
    <mergeCell ref="GEC18:GEF18"/>
    <mergeCell ref="GEG18:GEJ18"/>
    <mergeCell ref="GEK18:GEN18"/>
    <mergeCell ref="GEO18:GER18"/>
    <mergeCell ref="GES18:GEV18"/>
    <mergeCell ref="GDA18:GDD18"/>
    <mergeCell ref="GDE18:GDH18"/>
    <mergeCell ref="GDI18:GDL18"/>
    <mergeCell ref="GDM18:GDP18"/>
    <mergeCell ref="GDQ18:GDT18"/>
    <mergeCell ref="GDU18:GDX18"/>
    <mergeCell ref="GCC18:GCF18"/>
    <mergeCell ref="GCG18:GCJ18"/>
    <mergeCell ref="GCK18:GCN18"/>
    <mergeCell ref="GCO18:GCR18"/>
    <mergeCell ref="GCS18:GCV18"/>
    <mergeCell ref="GCW18:GCZ18"/>
    <mergeCell ref="GBE18:GBH18"/>
    <mergeCell ref="GBI18:GBL18"/>
    <mergeCell ref="GBM18:GBP18"/>
    <mergeCell ref="GBQ18:GBT18"/>
    <mergeCell ref="GBU18:GBX18"/>
    <mergeCell ref="GBY18:GCB18"/>
    <mergeCell ref="GAG18:GAJ18"/>
    <mergeCell ref="GAK18:GAN18"/>
    <mergeCell ref="GAO18:GAR18"/>
    <mergeCell ref="GAS18:GAV18"/>
    <mergeCell ref="GAW18:GAZ18"/>
    <mergeCell ref="GBA18:GBD18"/>
    <mergeCell ref="FZI18:FZL18"/>
    <mergeCell ref="FZM18:FZP18"/>
    <mergeCell ref="FZQ18:FZT18"/>
    <mergeCell ref="FZU18:FZX18"/>
    <mergeCell ref="FZY18:GAB18"/>
    <mergeCell ref="GAC18:GAF18"/>
    <mergeCell ref="FYK18:FYN18"/>
    <mergeCell ref="FYO18:FYR18"/>
    <mergeCell ref="FYS18:FYV18"/>
    <mergeCell ref="FYW18:FYZ18"/>
    <mergeCell ref="FZA18:FZD18"/>
    <mergeCell ref="FZE18:FZH18"/>
    <mergeCell ref="FXM18:FXP18"/>
    <mergeCell ref="FXQ18:FXT18"/>
    <mergeCell ref="FXU18:FXX18"/>
    <mergeCell ref="FXY18:FYB18"/>
    <mergeCell ref="FYC18:FYF18"/>
    <mergeCell ref="FYG18:FYJ18"/>
    <mergeCell ref="FWO18:FWR18"/>
    <mergeCell ref="FWS18:FWV18"/>
    <mergeCell ref="FWW18:FWZ18"/>
    <mergeCell ref="FXA18:FXD18"/>
    <mergeCell ref="FXE18:FXH18"/>
    <mergeCell ref="FXI18:FXL18"/>
    <mergeCell ref="FVQ18:FVT18"/>
    <mergeCell ref="FVU18:FVX18"/>
    <mergeCell ref="FVY18:FWB18"/>
    <mergeCell ref="FWC18:FWF18"/>
    <mergeCell ref="FWG18:FWJ18"/>
    <mergeCell ref="FWK18:FWN18"/>
    <mergeCell ref="FUS18:FUV18"/>
    <mergeCell ref="FUW18:FUZ18"/>
    <mergeCell ref="FVA18:FVD18"/>
    <mergeCell ref="FVE18:FVH18"/>
    <mergeCell ref="FVI18:FVL18"/>
    <mergeCell ref="FVM18:FVP18"/>
    <mergeCell ref="FTU18:FTX18"/>
    <mergeCell ref="FTY18:FUB18"/>
    <mergeCell ref="FUC18:FUF18"/>
    <mergeCell ref="FUG18:FUJ18"/>
    <mergeCell ref="FUK18:FUN18"/>
    <mergeCell ref="FUO18:FUR18"/>
    <mergeCell ref="FSW18:FSZ18"/>
    <mergeCell ref="FTA18:FTD18"/>
    <mergeCell ref="FTE18:FTH18"/>
    <mergeCell ref="FTI18:FTL18"/>
    <mergeCell ref="FTM18:FTP18"/>
    <mergeCell ref="FTQ18:FTT18"/>
    <mergeCell ref="FRY18:FSB18"/>
    <mergeCell ref="FSC18:FSF18"/>
    <mergeCell ref="FSG18:FSJ18"/>
    <mergeCell ref="FSK18:FSN18"/>
    <mergeCell ref="FSO18:FSR18"/>
    <mergeCell ref="FSS18:FSV18"/>
    <mergeCell ref="FRA18:FRD18"/>
    <mergeCell ref="FRE18:FRH18"/>
    <mergeCell ref="FRI18:FRL18"/>
    <mergeCell ref="FRM18:FRP18"/>
    <mergeCell ref="FRQ18:FRT18"/>
    <mergeCell ref="FRU18:FRX18"/>
    <mergeCell ref="FQC18:FQF18"/>
    <mergeCell ref="FQG18:FQJ18"/>
    <mergeCell ref="FQK18:FQN18"/>
    <mergeCell ref="FQO18:FQR18"/>
    <mergeCell ref="FQS18:FQV18"/>
    <mergeCell ref="FQW18:FQZ18"/>
    <mergeCell ref="FPE18:FPH18"/>
    <mergeCell ref="FPI18:FPL18"/>
    <mergeCell ref="FPM18:FPP18"/>
    <mergeCell ref="FPQ18:FPT18"/>
    <mergeCell ref="FPU18:FPX18"/>
    <mergeCell ref="FPY18:FQB18"/>
    <mergeCell ref="FOG18:FOJ18"/>
    <mergeCell ref="FOK18:FON18"/>
    <mergeCell ref="FOO18:FOR18"/>
    <mergeCell ref="FOS18:FOV18"/>
    <mergeCell ref="FOW18:FOZ18"/>
    <mergeCell ref="FPA18:FPD18"/>
    <mergeCell ref="FNI18:FNL18"/>
    <mergeCell ref="FNM18:FNP18"/>
    <mergeCell ref="FNQ18:FNT18"/>
    <mergeCell ref="FNU18:FNX18"/>
    <mergeCell ref="FNY18:FOB18"/>
    <mergeCell ref="FOC18:FOF18"/>
    <mergeCell ref="FMK18:FMN18"/>
    <mergeCell ref="FMO18:FMR18"/>
    <mergeCell ref="FMS18:FMV18"/>
    <mergeCell ref="FMW18:FMZ18"/>
    <mergeCell ref="FNA18:FND18"/>
    <mergeCell ref="FNE18:FNH18"/>
    <mergeCell ref="FLM18:FLP18"/>
    <mergeCell ref="FLQ18:FLT18"/>
    <mergeCell ref="FLU18:FLX18"/>
    <mergeCell ref="FLY18:FMB18"/>
    <mergeCell ref="FMC18:FMF18"/>
    <mergeCell ref="FMG18:FMJ18"/>
    <mergeCell ref="FKO18:FKR18"/>
    <mergeCell ref="FKS18:FKV18"/>
    <mergeCell ref="FKW18:FKZ18"/>
    <mergeCell ref="FLA18:FLD18"/>
    <mergeCell ref="FLE18:FLH18"/>
    <mergeCell ref="FLI18:FLL18"/>
    <mergeCell ref="FJQ18:FJT18"/>
    <mergeCell ref="FJU18:FJX18"/>
    <mergeCell ref="FJY18:FKB18"/>
    <mergeCell ref="FKC18:FKF18"/>
    <mergeCell ref="FKG18:FKJ18"/>
    <mergeCell ref="FKK18:FKN18"/>
    <mergeCell ref="FIS18:FIV18"/>
    <mergeCell ref="FIW18:FIZ18"/>
    <mergeCell ref="FJA18:FJD18"/>
    <mergeCell ref="FJE18:FJH18"/>
    <mergeCell ref="FJI18:FJL18"/>
    <mergeCell ref="FJM18:FJP18"/>
    <mergeCell ref="FHU18:FHX18"/>
    <mergeCell ref="FHY18:FIB18"/>
    <mergeCell ref="FIC18:FIF18"/>
    <mergeCell ref="FIG18:FIJ18"/>
    <mergeCell ref="FIK18:FIN18"/>
    <mergeCell ref="FIO18:FIR18"/>
    <mergeCell ref="FGW18:FGZ18"/>
    <mergeCell ref="FHA18:FHD18"/>
    <mergeCell ref="FHE18:FHH18"/>
    <mergeCell ref="FHI18:FHL18"/>
    <mergeCell ref="FHM18:FHP18"/>
    <mergeCell ref="FHQ18:FHT18"/>
    <mergeCell ref="FFY18:FGB18"/>
    <mergeCell ref="FGC18:FGF18"/>
    <mergeCell ref="FGG18:FGJ18"/>
    <mergeCell ref="FGK18:FGN18"/>
    <mergeCell ref="FGO18:FGR18"/>
    <mergeCell ref="FGS18:FGV18"/>
    <mergeCell ref="FFA18:FFD18"/>
    <mergeCell ref="FFE18:FFH18"/>
    <mergeCell ref="FFI18:FFL18"/>
    <mergeCell ref="FFM18:FFP18"/>
    <mergeCell ref="FFQ18:FFT18"/>
    <mergeCell ref="FFU18:FFX18"/>
    <mergeCell ref="FEC18:FEF18"/>
    <mergeCell ref="FEG18:FEJ18"/>
    <mergeCell ref="FEK18:FEN18"/>
    <mergeCell ref="FEO18:FER18"/>
    <mergeCell ref="FES18:FEV18"/>
    <mergeCell ref="FEW18:FEZ18"/>
    <mergeCell ref="FDE18:FDH18"/>
    <mergeCell ref="FDI18:FDL18"/>
    <mergeCell ref="FDM18:FDP18"/>
    <mergeCell ref="FDQ18:FDT18"/>
    <mergeCell ref="FDU18:FDX18"/>
    <mergeCell ref="FDY18:FEB18"/>
    <mergeCell ref="FCG18:FCJ18"/>
    <mergeCell ref="FCK18:FCN18"/>
    <mergeCell ref="FCO18:FCR18"/>
    <mergeCell ref="FCS18:FCV18"/>
    <mergeCell ref="FCW18:FCZ18"/>
    <mergeCell ref="FDA18:FDD18"/>
    <mergeCell ref="FBI18:FBL18"/>
    <mergeCell ref="FBM18:FBP18"/>
    <mergeCell ref="FBQ18:FBT18"/>
    <mergeCell ref="FBU18:FBX18"/>
    <mergeCell ref="FBY18:FCB18"/>
    <mergeCell ref="FCC18:FCF18"/>
    <mergeCell ref="FAK18:FAN18"/>
    <mergeCell ref="FAO18:FAR18"/>
    <mergeCell ref="FAS18:FAV18"/>
    <mergeCell ref="FAW18:FAZ18"/>
    <mergeCell ref="FBA18:FBD18"/>
    <mergeCell ref="FBE18:FBH18"/>
    <mergeCell ref="EZM18:EZP18"/>
    <mergeCell ref="EZQ18:EZT18"/>
    <mergeCell ref="EZU18:EZX18"/>
    <mergeCell ref="EZY18:FAB18"/>
    <mergeCell ref="FAC18:FAF18"/>
    <mergeCell ref="FAG18:FAJ18"/>
    <mergeCell ref="EYO18:EYR18"/>
    <mergeCell ref="EYS18:EYV18"/>
    <mergeCell ref="EYW18:EYZ18"/>
    <mergeCell ref="EZA18:EZD18"/>
    <mergeCell ref="EZE18:EZH18"/>
    <mergeCell ref="EZI18:EZL18"/>
    <mergeCell ref="EXQ18:EXT18"/>
    <mergeCell ref="EXU18:EXX18"/>
    <mergeCell ref="EXY18:EYB18"/>
    <mergeCell ref="EYC18:EYF18"/>
    <mergeCell ref="EYG18:EYJ18"/>
    <mergeCell ref="EYK18:EYN18"/>
    <mergeCell ref="EWS18:EWV18"/>
    <mergeCell ref="EWW18:EWZ18"/>
    <mergeCell ref="EXA18:EXD18"/>
    <mergeCell ref="EXE18:EXH18"/>
    <mergeCell ref="EXI18:EXL18"/>
    <mergeCell ref="EXM18:EXP18"/>
    <mergeCell ref="EVU18:EVX18"/>
    <mergeCell ref="EVY18:EWB18"/>
    <mergeCell ref="EWC18:EWF18"/>
    <mergeCell ref="EWG18:EWJ18"/>
    <mergeCell ref="EWK18:EWN18"/>
    <mergeCell ref="EWO18:EWR18"/>
    <mergeCell ref="EUW18:EUZ18"/>
    <mergeCell ref="EVA18:EVD18"/>
    <mergeCell ref="EVE18:EVH18"/>
    <mergeCell ref="EVI18:EVL18"/>
    <mergeCell ref="EVM18:EVP18"/>
    <mergeCell ref="EVQ18:EVT18"/>
    <mergeCell ref="ETY18:EUB18"/>
    <mergeCell ref="EUC18:EUF18"/>
    <mergeCell ref="EUG18:EUJ18"/>
    <mergeCell ref="EUK18:EUN18"/>
    <mergeCell ref="EUO18:EUR18"/>
    <mergeCell ref="EUS18:EUV18"/>
    <mergeCell ref="ETA18:ETD18"/>
    <mergeCell ref="ETE18:ETH18"/>
    <mergeCell ref="ETI18:ETL18"/>
    <mergeCell ref="ETM18:ETP18"/>
    <mergeCell ref="ETQ18:ETT18"/>
    <mergeCell ref="ETU18:ETX18"/>
    <mergeCell ref="ESC18:ESF18"/>
    <mergeCell ref="ESG18:ESJ18"/>
    <mergeCell ref="ESK18:ESN18"/>
    <mergeCell ref="ESO18:ESR18"/>
    <mergeCell ref="ESS18:ESV18"/>
    <mergeCell ref="ESW18:ESZ18"/>
    <mergeCell ref="ERE18:ERH18"/>
    <mergeCell ref="ERI18:ERL18"/>
    <mergeCell ref="ERM18:ERP18"/>
    <mergeCell ref="ERQ18:ERT18"/>
    <mergeCell ref="ERU18:ERX18"/>
    <mergeCell ref="ERY18:ESB18"/>
    <mergeCell ref="EQG18:EQJ18"/>
    <mergeCell ref="EQK18:EQN18"/>
    <mergeCell ref="EQO18:EQR18"/>
    <mergeCell ref="EQS18:EQV18"/>
    <mergeCell ref="EQW18:EQZ18"/>
    <mergeCell ref="ERA18:ERD18"/>
    <mergeCell ref="EPI18:EPL18"/>
    <mergeCell ref="EPM18:EPP18"/>
    <mergeCell ref="EPQ18:EPT18"/>
    <mergeCell ref="EPU18:EPX18"/>
    <mergeCell ref="EPY18:EQB18"/>
    <mergeCell ref="EQC18:EQF18"/>
    <mergeCell ref="EOK18:EON18"/>
    <mergeCell ref="EOO18:EOR18"/>
    <mergeCell ref="EOS18:EOV18"/>
    <mergeCell ref="EOW18:EOZ18"/>
    <mergeCell ref="EPA18:EPD18"/>
    <mergeCell ref="EPE18:EPH18"/>
    <mergeCell ref="ENM18:ENP18"/>
    <mergeCell ref="ENQ18:ENT18"/>
    <mergeCell ref="ENU18:ENX18"/>
    <mergeCell ref="ENY18:EOB18"/>
    <mergeCell ref="EOC18:EOF18"/>
    <mergeCell ref="EOG18:EOJ18"/>
    <mergeCell ref="EMO18:EMR18"/>
    <mergeCell ref="EMS18:EMV18"/>
    <mergeCell ref="EMW18:EMZ18"/>
    <mergeCell ref="ENA18:END18"/>
    <mergeCell ref="ENE18:ENH18"/>
    <mergeCell ref="ENI18:ENL18"/>
    <mergeCell ref="ELQ18:ELT18"/>
    <mergeCell ref="ELU18:ELX18"/>
    <mergeCell ref="ELY18:EMB18"/>
    <mergeCell ref="EMC18:EMF18"/>
    <mergeCell ref="EMG18:EMJ18"/>
    <mergeCell ref="EMK18:EMN18"/>
    <mergeCell ref="EKS18:EKV18"/>
    <mergeCell ref="EKW18:EKZ18"/>
    <mergeCell ref="ELA18:ELD18"/>
    <mergeCell ref="ELE18:ELH18"/>
    <mergeCell ref="ELI18:ELL18"/>
    <mergeCell ref="ELM18:ELP18"/>
    <mergeCell ref="EJU18:EJX18"/>
    <mergeCell ref="EJY18:EKB18"/>
    <mergeCell ref="EKC18:EKF18"/>
    <mergeCell ref="EKG18:EKJ18"/>
    <mergeCell ref="EKK18:EKN18"/>
    <mergeCell ref="EKO18:EKR18"/>
    <mergeCell ref="EIW18:EIZ18"/>
    <mergeCell ref="EJA18:EJD18"/>
    <mergeCell ref="EJE18:EJH18"/>
    <mergeCell ref="EJI18:EJL18"/>
    <mergeCell ref="EJM18:EJP18"/>
    <mergeCell ref="EJQ18:EJT18"/>
    <mergeCell ref="EHY18:EIB18"/>
    <mergeCell ref="EIC18:EIF18"/>
    <mergeCell ref="EIG18:EIJ18"/>
    <mergeCell ref="EIK18:EIN18"/>
    <mergeCell ref="EIO18:EIR18"/>
    <mergeCell ref="EIS18:EIV18"/>
    <mergeCell ref="EHA18:EHD18"/>
    <mergeCell ref="EHE18:EHH18"/>
    <mergeCell ref="EHI18:EHL18"/>
    <mergeCell ref="EHM18:EHP18"/>
    <mergeCell ref="EHQ18:EHT18"/>
    <mergeCell ref="EHU18:EHX18"/>
    <mergeCell ref="EGC18:EGF18"/>
    <mergeCell ref="EGG18:EGJ18"/>
    <mergeCell ref="EGK18:EGN18"/>
    <mergeCell ref="EGO18:EGR18"/>
    <mergeCell ref="EGS18:EGV18"/>
    <mergeCell ref="EGW18:EGZ18"/>
    <mergeCell ref="EFE18:EFH18"/>
    <mergeCell ref="EFI18:EFL18"/>
    <mergeCell ref="EFM18:EFP18"/>
    <mergeCell ref="EFQ18:EFT18"/>
    <mergeCell ref="EFU18:EFX18"/>
    <mergeCell ref="EFY18:EGB18"/>
    <mergeCell ref="EEG18:EEJ18"/>
    <mergeCell ref="EEK18:EEN18"/>
    <mergeCell ref="EEO18:EER18"/>
    <mergeCell ref="EES18:EEV18"/>
    <mergeCell ref="EEW18:EEZ18"/>
    <mergeCell ref="EFA18:EFD18"/>
    <mergeCell ref="EDI18:EDL18"/>
    <mergeCell ref="EDM18:EDP18"/>
    <mergeCell ref="EDQ18:EDT18"/>
    <mergeCell ref="EDU18:EDX18"/>
    <mergeCell ref="EDY18:EEB18"/>
    <mergeCell ref="EEC18:EEF18"/>
    <mergeCell ref="ECK18:ECN18"/>
    <mergeCell ref="ECO18:ECR18"/>
    <mergeCell ref="ECS18:ECV18"/>
    <mergeCell ref="ECW18:ECZ18"/>
    <mergeCell ref="EDA18:EDD18"/>
    <mergeCell ref="EDE18:EDH18"/>
    <mergeCell ref="EBM18:EBP18"/>
    <mergeCell ref="EBQ18:EBT18"/>
    <mergeCell ref="EBU18:EBX18"/>
    <mergeCell ref="EBY18:ECB18"/>
    <mergeCell ref="ECC18:ECF18"/>
    <mergeCell ref="ECG18:ECJ18"/>
    <mergeCell ref="EAO18:EAR18"/>
    <mergeCell ref="EAS18:EAV18"/>
    <mergeCell ref="EAW18:EAZ18"/>
    <mergeCell ref="EBA18:EBD18"/>
    <mergeCell ref="EBE18:EBH18"/>
    <mergeCell ref="EBI18:EBL18"/>
    <mergeCell ref="DZQ18:DZT18"/>
    <mergeCell ref="DZU18:DZX18"/>
    <mergeCell ref="DZY18:EAB18"/>
    <mergeCell ref="EAC18:EAF18"/>
    <mergeCell ref="EAG18:EAJ18"/>
    <mergeCell ref="EAK18:EAN18"/>
    <mergeCell ref="DYS18:DYV18"/>
    <mergeCell ref="DYW18:DYZ18"/>
    <mergeCell ref="DZA18:DZD18"/>
    <mergeCell ref="DZE18:DZH18"/>
    <mergeCell ref="DZI18:DZL18"/>
    <mergeCell ref="DZM18:DZP18"/>
    <mergeCell ref="DXU18:DXX18"/>
    <mergeCell ref="DXY18:DYB18"/>
    <mergeCell ref="DYC18:DYF18"/>
    <mergeCell ref="DYG18:DYJ18"/>
    <mergeCell ref="DYK18:DYN18"/>
    <mergeCell ref="DYO18:DYR18"/>
    <mergeCell ref="DWW18:DWZ18"/>
    <mergeCell ref="DXA18:DXD18"/>
    <mergeCell ref="DXE18:DXH18"/>
    <mergeCell ref="DXI18:DXL18"/>
    <mergeCell ref="DXM18:DXP18"/>
    <mergeCell ref="DXQ18:DXT18"/>
    <mergeCell ref="DVY18:DWB18"/>
    <mergeCell ref="DWC18:DWF18"/>
    <mergeCell ref="DWG18:DWJ18"/>
    <mergeCell ref="DWK18:DWN18"/>
    <mergeCell ref="DWO18:DWR18"/>
    <mergeCell ref="DWS18:DWV18"/>
    <mergeCell ref="DVA18:DVD18"/>
    <mergeCell ref="DVE18:DVH18"/>
    <mergeCell ref="DVI18:DVL18"/>
    <mergeCell ref="DVM18:DVP18"/>
    <mergeCell ref="DVQ18:DVT18"/>
    <mergeCell ref="DVU18:DVX18"/>
    <mergeCell ref="DUC18:DUF18"/>
    <mergeCell ref="DUG18:DUJ18"/>
    <mergeCell ref="DUK18:DUN18"/>
    <mergeCell ref="DUO18:DUR18"/>
    <mergeCell ref="DUS18:DUV18"/>
    <mergeCell ref="DUW18:DUZ18"/>
    <mergeCell ref="DTE18:DTH18"/>
    <mergeCell ref="DTI18:DTL18"/>
    <mergeCell ref="DTM18:DTP18"/>
    <mergeCell ref="DTQ18:DTT18"/>
    <mergeCell ref="DTU18:DTX18"/>
    <mergeCell ref="DTY18:DUB18"/>
    <mergeCell ref="DSG18:DSJ18"/>
    <mergeCell ref="DSK18:DSN18"/>
    <mergeCell ref="DSO18:DSR18"/>
    <mergeCell ref="DSS18:DSV18"/>
    <mergeCell ref="DSW18:DSZ18"/>
    <mergeCell ref="DTA18:DTD18"/>
    <mergeCell ref="DRI18:DRL18"/>
    <mergeCell ref="DRM18:DRP18"/>
    <mergeCell ref="DRQ18:DRT18"/>
    <mergeCell ref="DRU18:DRX18"/>
    <mergeCell ref="DRY18:DSB18"/>
    <mergeCell ref="DSC18:DSF18"/>
    <mergeCell ref="DQK18:DQN18"/>
    <mergeCell ref="DQO18:DQR18"/>
    <mergeCell ref="DQS18:DQV18"/>
    <mergeCell ref="DQW18:DQZ18"/>
    <mergeCell ref="DRA18:DRD18"/>
    <mergeCell ref="DRE18:DRH18"/>
    <mergeCell ref="DPM18:DPP18"/>
    <mergeCell ref="DPQ18:DPT18"/>
    <mergeCell ref="DPU18:DPX18"/>
    <mergeCell ref="DPY18:DQB18"/>
    <mergeCell ref="DQC18:DQF18"/>
    <mergeCell ref="DQG18:DQJ18"/>
    <mergeCell ref="DOO18:DOR18"/>
    <mergeCell ref="DOS18:DOV18"/>
    <mergeCell ref="DOW18:DOZ18"/>
    <mergeCell ref="DPA18:DPD18"/>
    <mergeCell ref="DPE18:DPH18"/>
    <mergeCell ref="DPI18:DPL18"/>
    <mergeCell ref="DNQ18:DNT18"/>
    <mergeCell ref="DNU18:DNX18"/>
    <mergeCell ref="DNY18:DOB18"/>
    <mergeCell ref="DOC18:DOF18"/>
    <mergeCell ref="DOG18:DOJ18"/>
    <mergeCell ref="DOK18:DON18"/>
    <mergeCell ref="DMS18:DMV18"/>
    <mergeCell ref="DMW18:DMZ18"/>
    <mergeCell ref="DNA18:DND18"/>
    <mergeCell ref="DNE18:DNH18"/>
    <mergeCell ref="DNI18:DNL18"/>
    <mergeCell ref="DNM18:DNP18"/>
    <mergeCell ref="DLU18:DLX18"/>
    <mergeCell ref="DLY18:DMB18"/>
    <mergeCell ref="DMC18:DMF18"/>
    <mergeCell ref="DMG18:DMJ18"/>
    <mergeCell ref="DMK18:DMN18"/>
    <mergeCell ref="DMO18:DMR18"/>
    <mergeCell ref="DKW18:DKZ18"/>
    <mergeCell ref="DLA18:DLD18"/>
    <mergeCell ref="DLE18:DLH18"/>
    <mergeCell ref="DLI18:DLL18"/>
    <mergeCell ref="DLM18:DLP18"/>
    <mergeCell ref="DLQ18:DLT18"/>
    <mergeCell ref="DJY18:DKB18"/>
    <mergeCell ref="DKC18:DKF18"/>
    <mergeCell ref="DKG18:DKJ18"/>
    <mergeCell ref="DKK18:DKN18"/>
    <mergeCell ref="DKO18:DKR18"/>
    <mergeCell ref="DKS18:DKV18"/>
    <mergeCell ref="DJA18:DJD18"/>
    <mergeCell ref="DJE18:DJH18"/>
    <mergeCell ref="DJI18:DJL18"/>
    <mergeCell ref="DJM18:DJP18"/>
    <mergeCell ref="DJQ18:DJT18"/>
    <mergeCell ref="DJU18:DJX18"/>
    <mergeCell ref="DIC18:DIF18"/>
    <mergeCell ref="DIG18:DIJ18"/>
    <mergeCell ref="DIK18:DIN18"/>
    <mergeCell ref="DIO18:DIR18"/>
    <mergeCell ref="DIS18:DIV18"/>
    <mergeCell ref="DIW18:DIZ18"/>
    <mergeCell ref="DHE18:DHH18"/>
    <mergeCell ref="DHI18:DHL18"/>
    <mergeCell ref="DHM18:DHP18"/>
    <mergeCell ref="DHQ18:DHT18"/>
    <mergeCell ref="DHU18:DHX18"/>
    <mergeCell ref="DHY18:DIB18"/>
    <mergeCell ref="DGG18:DGJ18"/>
    <mergeCell ref="DGK18:DGN18"/>
    <mergeCell ref="DGO18:DGR18"/>
    <mergeCell ref="DGS18:DGV18"/>
    <mergeCell ref="DGW18:DGZ18"/>
    <mergeCell ref="DHA18:DHD18"/>
    <mergeCell ref="DFI18:DFL18"/>
    <mergeCell ref="DFM18:DFP18"/>
    <mergeCell ref="DFQ18:DFT18"/>
    <mergeCell ref="DFU18:DFX18"/>
    <mergeCell ref="DFY18:DGB18"/>
    <mergeCell ref="DGC18:DGF18"/>
    <mergeCell ref="DEK18:DEN18"/>
    <mergeCell ref="DEO18:DER18"/>
    <mergeCell ref="DES18:DEV18"/>
    <mergeCell ref="DEW18:DEZ18"/>
    <mergeCell ref="DFA18:DFD18"/>
    <mergeCell ref="DFE18:DFH18"/>
    <mergeCell ref="DDM18:DDP18"/>
    <mergeCell ref="DDQ18:DDT18"/>
    <mergeCell ref="DDU18:DDX18"/>
    <mergeCell ref="DDY18:DEB18"/>
    <mergeCell ref="DEC18:DEF18"/>
    <mergeCell ref="DEG18:DEJ18"/>
    <mergeCell ref="DCO18:DCR18"/>
    <mergeCell ref="DCS18:DCV18"/>
    <mergeCell ref="DCW18:DCZ18"/>
    <mergeCell ref="DDA18:DDD18"/>
    <mergeCell ref="DDE18:DDH18"/>
    <mergeCell ref="DDI18:DDL18"/>
    <mergeCell ref="DBQ18:DBT18"/>
    <mergeCell ref="DBU18:DBX18"/>
    <mergeCell ref="DBY18:DCB18"/>
    <mergeCell ref="DCC18:DCF18"/>
    <mergeCell ref="DCG18:DCJ18"/>
    <mergeCell ref="DCK18:DCN18"/>
    <mergeCell ref="DAS18:DAV18"/>
    <mergeCell ref="DAW18:DAZ18"/>
    <mergeCell ref="DBA18:DBD18"/>
    <mergeCell ref="DBE18:DBH18"/>
    <mergeCell ref="DBI18:DBL18"/>
    <mergeCell ref="DBM18:DBP18"/>
    <mergeCell ref="CZU18:CZX18"/>
    <mergeCell ref="CZY18:DAB18"/>
    <mergeCell ref="DAC18:DAF18"/>
    <mergeCell ref="DAG18:DAJ18"/>
    <mergeCell ref="DAK18:DAN18"/>
    <mergeCell ref="DAO18:DAR18"/>
    <mergeCell ref="CYW18:CYZ18"/>
    <mergeCell ref="CZA18:CZD18"/>
    <mergeCell ref="CZE18:CZH18"/>
    <mergeCell ref="CZI18:CZL18"/>
    <mergeCell ref="CZM18:CZP18"/>
    <mergeCell ref="CZQ18:CZT18"/>
    <mergeCell ref="CXY18:CYB18"/>
    <mergeCell ref="CYC18:CYF18"/>
    <mergeCell ref="CYG18:CYJ18"/>
    <mergeCell ref="CYK18:CYN18"/>
    <mergeCell ref="CYO18:CYR18"/>
    <mergeCell ref="CYS18:CYV18"/>
    <mergeCell ref="CXA18:CXD18"/>
    <mergeCell ref="CXE18:CXH18"/>
    <mergeCell ref="CXI18:CXL18"/>
    <mergeCell ref="CXM18:CXP18"/>
    <mergeCell ref="CXQ18:CXT18"/>
    <mergeCell ref="CXU18:CXX18"/>
    <mergeCell ref="CWC18:CWF18"/>
    <mergeCell ref="CWG18:CWJ18"/>
    <mergeCell ref="CWK18:CWN18"/>
    <mergeCell ref="CWO18:CWR18"/>
    <mergeCell ref="CWS18:CWV18"/>
    <mergeCell ref="CWW18:CWZ18"/>
    <mergeCell ref="CVE18:CVH18"/>
    <mergeCell ref="CVI18:CVL18"/>
    <mergeCell ref="CVM18:CVP18"/>
    <mergeCell ref="CVQ18:CVT18"/>
    <mergeCell ref="CVU18:CVX18"/>
    <mergeCell ref="CVY18:CWB18"/>
    <mergeCell ref="CUG18:CUJ18"/>
    <mergeCell ref="CUK18:CUN18"/>
    <mergeCell ref="CUO18:CUR18"/>
    <mergeCell ref="CUS18:CUV18"/>
    <mergeCell ref="CUW18:CUZ18"/>
    <mergeCell ref="CVA18:CVD18"/>
    <mergeCell ref="CTI18:CTL18"/>
    <mergeCell ref="CTM18:CTP18"/>
    <mergeCell ref="CTQ18:CTT18"/>
    <mergeCell ref="CTU18:CTX18"/>
    <mergeCell ref="CTY18:CUB18"/>
    <mergeCell ref="CUC18:CUF18"/>
    <mergeCell ref="CSK18:CSN18"/>
    <mergeCell ref="CSO18:CSR18"/>
    <mergeCell ref="CSS18:CSV18"/>
    <mergeCell ref="CSW18:CSZ18"/>
    <mergeCell ref="CTA18:CTD18"/>
    <mergeCell ref="CTE18:CTH18"/>
    <mergeCell ref="CRM18:CRP18"/>
    <mergeCell ref="CRQ18:CRT18"/>
    <mergeCell ref="CRU18:CRX18"/>
    <mergeCell ref="CRY18:CSB18"/>
    <mergeCell ref="CSC18:CSF18"/>
    <mergeCell ref="CSG18:CSJ18"/>
    <mergeCell ref="CQO18:CQR18"/>
    <mergeCell ref="CQS18:CQV18"/>
    <mergeCell ref="CQW18:CQZ18"/>
    <mergeCell ref="CRA18:CRD18"/>
    <mergeCell ref="CRE18:CRH18"/>
    <mergeCell ref="CRI18:CRL18"/>
    <mergeCell ref="CPQ18:CPT18"/>
    <mergeCell ref="CPU18:CPX18"/>
    <mergeCell ref="CPY18:CQB18"/>
    <mergeCell ref="CQC18:CQF18"/>
    <mergeCell ref="CQG18:CQJ18"/>
    <mergeCell ref="CQK18:CQN18"/>
    <mergeCell ref="COS18:COV18"/>
    <mergeCell ref="COW18:COZ18"/>
    <mergeCell ref="CPA18:CPD18"/>
    <mergeCell ref="CPE18:CPH18"/>
    <mergeCell ref="CPI18:CPL18"/>
    <mergeCell ref="CPM18:CPP18"/>
    <mergeCell ref="CNU18:CNX18"/>
    <mergeCell ref="CNY18:COB18"/>
    <mergeCell ref="COC18:COF18"/>
    <mergeCell ref="COG18:COJ18"/>
    <mergeCell ref="COK18:CON18"/>
    <mergeCell ref="COO18:COR18"/>
    <mergeCell ref="CMW18:CMZ18"/>
    <mergeCell ref="CNA18:CND18"/>
    <mergeCell ref="CNE18:CNH18"/>
    <mergeCell ref="CNI18:CNL18"/>
    <mergeCell ref="CNM18:CNP18"/>
    <mergeCell ref="CNQ18:CNT18"/>
    <mergeCell ref="CLY18:CMB18"/>
    <mergeCell ref="CMC18:CMF18"/>
    <mergeCell ref="CMG18:CMJ18"/>
    <mergeCell ref="CMK18:CMN18"/>
    <mergeCell ref="CMO18:CMR18"/>
    <mergeCell ref="CMS18:CMV18"/>
    <mergeCell ref="CLA18:CLD18"/>
    <mergeCell ref="CLE18:CLH18"/>
    <mergeCell ref="CLI18:CLL18"/>
    <mergeCell ref="CLM18:CLP18"/>
    <mergeCell ref="CLQ18:CLT18"/>
    <mergeCell ref="CLU18:CLX18"/>
    <mergeCell ref="CKC18:CKF18"/>
    <mergeCell ref="CKG18:CKJ18"/>
    <mergeCell ref="CKK18:CKN18"/>
    <mergeCell ref="CKO18:CKR18"/>
    <mergeCell ref="CKS18:CKV18"/>
    <mergeCell ref="CKW18:CKZ18"/>
    <mergeCell ref="CJE18:CJH18"/>
    <mergeCell ref="CJI18:CJL18"/>
    <mergeCell ref="CJM18:CJP18"/>
    <mergeCell ref="CJQ18:CJT18"/>
    <mergeCell ref="CJU18:CJX18"/>
    <mergeCell ref="CJY18:CKB18"/>
    <mergeCell ref="CIG18:CIJ18"/>
    <mergeCell ref="CIK18:CIN18"/>
    <mergeCell ref="CIO18:CIR18"/>
    <mergeCell ref="CIS18:CIV18"/>
    <mergeCell ref="CIW18:CIZ18"/>
    <mergeCell ref="CJA18:CJD18"/>
    <mergeCell ref="CHI18:CHL18"/>
    <mergeCell ref="CHM18:CHP18"/>
    <mergeCell ref="CHQ18:CHT18"/>
    <mergeCell ref="CHU18:CHX18"/>
    <mergeCell ref="CHY18:CIB18"/>
    <mergeCell ref="CIC18:CIF18"/>
    <mergeCell ref="CGK18:CGN18"/>
    <mergeCell ref="CGO18:CGR18"/>
    <mergeCell ref="CGS18:CGV18"/>
    <mergeCell ref="CGW18:CGZ18"/>
    <mergeCell ref="CHA18:CHD18"/>
    <mergeCell ref="CHE18:CHH18"/>
    <mergeCell ref="CFM18:CFP18"/>
    <mergeCell ref="CFQ18:CFT18"/>
    <mergeCell ref="CFU18:CFX18"/>
    <mergeCell ref="CFY18:CGB18"/>
    <mergeCell ref="CGC18:CGF18"/>
    <mergeCell ref="CGG18:CGJ18"/>
    <mergeCell ref="CEO18:CER18"/>
    <mergeCell ref="CES18:CEV18"/>
    <mergeCell ref="CEW18:CEZ18"/>
    <mergeCell ref="CFA18:CFD18"/>
    <mergeCell ref="CFE18:CFH18"/>
    <mergeCell ref="CFI18:CFL18"/>
    <mergeCell ref="CDQ18:CDT18"/>
    <mergeCell ref="CDU18:CDX18"/>
    <mergeCell ref="CDY18:CEB18"/>
    <mergeCell ref="CEC18:CEF18"/>
    <mergeCell ref="CEG18:CEJ18"/>
    <mergeCell ref="CEK18:CEN18"/>
    <mergeCell ref="CCS18:CCV18"/>
    <mergeCell ref="CCW18:CCZ18"/>
    <mergeCell ref="CDA18:CDD18"/>
    <mergeCell ref="CDE18:CDH18"/>
    <mergeCell ref="CDI18:CDL18"/>
    <mergeCell ref="CDM18:CDP18"/>
    <mergeCell ref="CBU18:CBX18"/>
    <mergeCell ref="CBY18:CCB18"/>
    <mergeCell ref="CCC18:CCF18"/>
    <mergeCell ref="CCG18:CCJ18"/>
    <mergeCell ref="CCK18:CCN18"/>
    <mergeCell ref="CCO18:CCR18"/>
    <mergeCell ref="CAW18:CAZ18"/>
    <mergeCell ref="CBA18:CBD18"/>
    <mergeCell ref="CBE18:CBH18"/>
    <mergeCell ref="CBI18:CBL18"/>
    <mergeCell ref="CBM18:CBP18"/>
    <mergeCell ref="CBQ18:CBT18"/>
    <mergeCell ref="BZY18:CAB18"/>
    <mergeCell ref="CAC18:CAF18"/>
    <mergeCell ref="CAG18:CAJ18"/>
    <mergeCell ref="CAK18:CAN18"/>
    <mergeCell ref="CAO18:CAR18"/>
    <mergeCell ref="CAS18:CAV18"/>
    <mergeCell ref="BZA18:BZD18"/>
    <mergeCell ref="BZE18:BZH18"/>
    <mergeCell ref="BZI18:BZL18"/>
    <mergeCell ref="BZM18:BZP18"/>
    <mergeCell ref="BZQ18:BZT18"/>
    <mergeCell ref="BZU18:BZX18"/>
    <mergeCell ref="BYC18:BYF18"/>
    <mergeCell ref="BYG18:BYJ18"/>
    <mergeCell ref="BYK18:BYN18"/>
    <mergeCell ref="BYO18:BYR18"/>
    <mergeCell ref="BYS18:BYV18"/>
    <mergeCell ref="BYW18:BYZ18"/>
    <mergeCell ref="BXE18:BXH18"/>
    <mergeCell ref="BXI18:BXL18"/>
    <mergeCell ref="BXM18:BXP18"/>
    <mergeCell ref="BXQ18:BXT18"/>
    <mergeCell ref="BXU18:BXX18"/>
    <mergeCell ref="BXY18:BYB18"/>
    <mergeCell ref="BWG18:BWJ18"/>
    <mergeCell ref="BWK18:BWN18"/>
    <mergeCell ref="BWO18:BWR18"/>
    <mergeCell ref="BWS18:BWV18"/>
    <mergeCell ref="BWW18:BWZ18"/>
    <mergeCell ref="BXA18:BXD18"/>
    <mergeCell ref="BVI18:BVL18"/>
    <mergeCell ref="BVM18:BVP18"/>
    <mergeCell ref="BVQ18:BVT18"/>
    <mergeCell ref="BVU18:BVX18"/>
    <mergeCell ref="BVY18:BWB18"/>
    <mergeCell ref="BWC18:BWF18"/>
    <mergeCell ref="BUK18:BUN18"/>
    <mergeCell ref="BUO18:BUR18"/>
    <mergeCell ref="BUS18:BUV18"/>
    <mergeCell ref="BUW18:BUZ18"/>
    <mergeCell ref="BVA18:BVD18"/>
    <mergeCell ref="BVE18:BVH18"/>
    <mergeCell ref="BTM18:BTP18"/>
    <mergeCell ref="BTQ18:BTT18"/>
    <mergeCell ref="BTU18:BTX18"/>
    <mergeCell ref="BTY18:BUB18"/>
    <mergeCell ref="BUC18:BUF18"/>
    <mergeCell ref="BUG18:BUJ18"/>
    <mergeCell ref="BSO18:BSR18"/>
    <mergeCell ref="BSS18:BSV18"/>
    <mergeCell ref="BSW18:BSZ18"/>
    <mergeCell ref="BTA18:BTD18"/>
    <mergeCell ref="BTE18:BTH18"/>
    <mergeCell ref="BTI18:BTL18"/>
    <mergeCell ref="BRQ18:BRT18"/>
    <mergeCell ref="BRU18:BRX18"/>
    <mergeCell ref="BRY18:BSB18"/>
    <mergeCell ref="BSC18:BSF18"/>
    <mergeCell ref="BSG18:BSJ18"/>
    <mergeCell ref="BSK18:BSN18"/>
    <mergeCell ref="BQS18:BQV18"/>
    <mergeCell ref="BQW18:BQZ18"/>
    <mergeCell ref="BRA18:BRD18"/>
    <mergeCell ref="BRE18:BRH18"/>
    <mergeCell ref="BRI18:BRL18"/>
    <mergeCell ref="BRM18:BRP18"/>
    <mergeCell ref="BPU18:BPX18"/>
    <mergeCell ref="BPY18:BQB18"/>
    <mergeCell ref="BQC18:BQF18"/>
    <mergeCell ref="BQG18:BQJ18"/>
    <mergeCell ref="BQK18:BQN18"/>
    <mergeCell ref="BQO18:BQR18"/>
    <mergeCell ref="BOW18:BOZ18"/>
    <mergeCell ref="BPA18:BPD18"/>
    <mergeCell ref="BPE18:BPH18"/>
    <mergeCell ref="BPI18:BPL18"/>
    <mergeCell ref="BPM18:BPP18"/>
    <mergeCell ref="BPQ18:BPT18"/>
    <mergeCell ref="BNY18:BOB18"/>
    <mergeCell ref="BOC18:BOF18"/>
    <mergeCell ref="BOG18:BOJ18"/>
    <mergeCell ref="BOK18:BON18"/>
    <mergeCell ref="BOO18:BOR18"/>
    <mergeCell ref="BOS18:BOV18"/>
    <mergeCell ref="BNA18:BND18"/>
    <mergeCell ref="BNE18:BNH18"/>
    <mergeCell ref="BNI18:BNL18"/>
    <mergeCell ref="BNM18:BNP18"/>
    <mergeCell ref="BNQ18:BNT18"/>
    <mergeCell ref="BNU18:BNX18"/>
    <mergeCell ref="BMC18:BMF18"/>
    <mergeCell ref="BMG18:BMJ18"/>
    <mergeCell ref="BMK18:BMN18"/>
    <mergeCell ref="BMO18:BMR18"/>
    <mergeCell ref="BMS18:BMV18"/>
    <mergeCell ref="BMW18:BMZ18"/>
    <mergeCell ref="BLE18:BLH18"/>
    <mergeCell ref="BLI18:BLL18"/>
    <mergeCell ref="BLM18:BLP18"/>
    <mergeCell ref="BLQ18:BLT18"/>
    <mergeCell ref="BLU18:BLX18"/>
    <mergeCell ref="BLY18:BMB18"/>
    <mergeCell ref="BKG18:BKJ18"/>
    <mergeCell ref="BKK18:BKN18"/>
    <mergeCell ref="BKO18:BKR18"/>
    <mergeCell ref="BKS18:BKV18"/>
    <mergeCell ref="BKW18:BKZ18"/>
    <mergeCell ref="BLA18:BLD18"/>
    <mergeCell ref="BJI18:BJL18"/>
    <mergeCell ref="BJM18:BJP18"/>
    <mergeCell ref="BJQ18:BJT18"/>
    <mergeCell ref="BJU18:BJX18"/>
    <mergeCell ref="BJY18:BKB18"/>
    <mergeCell ref="BKC18:BKF18"/>
    <mergeCell ref="BIK18:BIN18"/>
    <mergeCell ref="BIO18:BIR18"/>
    <mergeCell ref="BIS18:BIV18"/>
    <mergeCell ref="BIW18:BIZ18"/>
    <mergeCell ref="BJA18:BJD18"/>
    <mergeCell ref="BJE18:BJH18"/>
    <mergeCell ref="BHM18:BHP18"/>
    <mergeCell ref="BHQ18:BHT18"/>
    <mergeCell ref="BHU18:BHX18"/>
    <mergeCell ref="BHY18:BIB18"/>
    <mergeCell ref="BIC18:BIF18"/>
    <mergeCell ref="BIG18:BIJ18"/>
    <mergeCell ref="BGO18:BGR18"/>
    <mergeCell ref="BGS18:BGV18"/>
    <mergeCell ref="BGW18:BGZ18"/>
    <mergeCell ref="BHA18:BHD18"/>
    <mergeCell ref="BHE18:BHH18"/>
    <mergeCell ref="BHI18:BHL18"/>
    <mergeCell ref="BFQ18:BFT18"/>
    <mergeCell ref="BFU18:BFX18"/>
    <mergeCell ref="BFY18:BGB18"/>
    <mergeCell ref="BGC18:BGF18"/>
    <mergeCell ref="BGG18:BGJ18"/>
    <mergeCell ref="BGK18:BGN18"/>
    <mergeCell ref="BES18:BEV18"/>
    <mergeCell ref="BEW18:BEZ18"/>
    <mergeCell ref="BFA18:BFD18"/>
    <mergeCell ref="BFE18:BFH18"/>
    <mergeCell ref="BFI18:BFL18"/>
    <mergeCell ref="BFM18:BFP18"/>
    <mergeCell ref="BDU18:BDX18"/>
    <mergeCell ref="BDY18:BEB18"/>
    <mergeCell ref="BEC18:BEF18"/>
    <mergeCell ref="BEG18:BEJ18"/>
    <mergeCell ref="BEK18:BEN18"/>
    <mergeCell ref="BEO18:BER18"/>
    <mergeCell ref="BCW18:BCZ18"/>
    <mergeCell ref="BDA18:BDD18"/>
    <mergeCell ref="BDE18:BDH18"/>
    <mergeCell ref="BDI18:BDL18"/>
    <mergeCell ref="BDM18:BDP18"/>
    <mergeCell ref="BDQ18:BDT18"/>
    <mergeCell ref="BBY18:BCB18"/>
    <mergeCell ref="BCC18:BCF18"/>
    <mergeCell ref="BCG18:BCJ18"/>
    <mergeCell ref="BCK18:BCN18"/>
    <mergeCell ref="BCO18:BCR18"/>
    <mergeCell ref="BCS18:BCV18"/>
    <mergeCell ref="BBA18:BBD18"/>
    <mergeCell ref="BBE18:BBH18"/>
    <mergeCell ref="BBI18:BBL18"/>
    <mergeCell ref="BBM18:BBP18"/>
    <mergeCell ref="BBQ18:BBT18"/>
    <mergeCell ref="BBU18:BBX18"/>
    <mergeCell ref="BAC18:BAF18"/>
    <mergeCell ref="BAG18:BAJ18"/>
    <mergeCell ref="BAK18:BAN18"/>
    <mergeCell ref="BAO18:BAR18"/>
    <mergeCell ref="BAS18:BAV18"/>
    <mergeCell ref="BAW18:BAZ18"/>
    <mergeCell ref="AZE18:AZH18"/>
    <mergeCell ref="AZI18:AZL18"/>
    <mergeCell ref="AZM18:AZP18"/>
    <mergeCell ref="AZQ18:AZT18"/>
    <mergeCell ref="AZU18:AZX18"/>
    <mergeCell ref="AZY18:BAB18"/>
    <mergeCell ref="AYG18:AYJ18"/>
    <mergeCell ref="AYK18:AYN18"/>
    <mergeCell ref="AYO18:AYR18"/>
    <mergeCell ref="AYS18:AYV18"/>
    <mergeCell ref="AYW18:AYZ18"/>
    <mergeCell ref="AZA18:AZD18"/>
    <mergeCell ref="AXI18:AXL18"/>
    <mergeCell ref="AXM18:AXP18"/>
    <mergeCell ref="AXQ18:AXT18"/>
    <mergeCell ref="AXU18:AXX18"/>
    <mergeCell ref="AXY18:AYB18"/>
    <mergeCell ref="AYC18:AYF18"/>
    <mergeCell ref="AWK18:AWN18"/>
    <mergeCell ref="AWO18:AWR18"/>
    <mergeCell ref="AWS18:AWV18"/>
    <mergeCell ref="AWW18:AWZ18"/>
    <mergeCell ref="AXA18:AXD18"/>
    <mergeCell ref="AXE18:AXH18"/>
    <mergeCell ref="AVM18:AVP18"/>
    <mergeCell ref="AVQ18:AVT18"/>
    <mergeCell ref="AVU18:AVX18"/>
    <mergeCell ref="AVY18:AWB18"/>
    <mergeCell ref="AWC18:AWF18"/>
    <mergeCell ref="AWG18:AWJ18"/>
    <mergeCell ref="AUO18:AUR18"/>
    <mergeCell ref="AUS18:AUV18"/>
    <mergeCell ref="AUW18:AUZ18"/>
    <mergeCell ref="AVA18:AVD18"/>
    <mergeCell ref="AVE18:AVH18"/>
    <mergeCell ref="AVI18:AVL18"/>
    <mergeCell ref="ATQ18:ATT18"/>
    <mergeCell ref="ATU18:ATX18"/>
    <mergeCell ref="ATY18:AUB18"/>
    <mergeCell ref="AUC18:AUF18"/>
    <mergeCell ref="AUG18:AUJ18"/>
    <mergeCell ref="AUK18:AUN18"/>
    <mergeCell ref="ASS18:ASV18"/>
    <mergeCell ref="ASW18:ASZ18"/>
    <mergeCell ref="ATA18:ATD18"/>
    <mergeCell ref="ATE18:ATH18"/>
    <mergeCell ref="ATI18:ATL18"/>
    <mergeCell ref="ATM18:ATP18"/>
    <mergeCell ref="ARU18:ARX18"/>
    <mergeCell ref="ARY18:ASB18"/>
    <mergeCell ref="ASC18:ASF18"/>
    <mergeCell ref="ASG18:ASJ18"/>
    <mergeCell ref="ASK18:ASN18"/>
    <mergeCell ref="ASO18:ASR18"/>
    <mergeCell ref="AQW18:AQZ18"/>
    <mergeCell ref="ARA18:ARD18"/>
    <mergeCell ref="ARE18:ARH18"/>
    <mergeCell ref="ARI18:ARL18"/>
    <mergeCell ref="ARM18:ARP18"/>
    <mergeCell ref="ARQ18:ART18"/>
    <mergeCell ref="APY18:AQB18"/>
    <mergeCell ref="AQC18:AQF18"/>
    <mergeCell ref="AQG18:AQJ18"/>
    <mergeCell ref="AQK18:AQN18"/>
    <mergeCell ref="AQO18:AQR18"/>
    <mergeCell ref="AQS18:AQV18"/>
    <mergeCell ref="APA18:APD18"/>
    <mergeCell ref="APE18:APH18"/>
    <mergeCell ref="API18:APL18"/>
    <mergeCell ref="APM18:APP18"/>
    <mergeCell ref="APQ18:APT18"/>
    <mergeCell ref="APU18:APX18"/>
    <mergeCell ref="AOC18:AOF18"/>
    <mergeCell ref="AOG18:AOJ18"/>
    <mergeCell ref="AOK18:AON18"/>
    <mergeCell ref="AOO18:AOR18"/>
    <mergeCell ref="AOS18:AOV18"/>
    <mergeCell ref="AOW18:AOZ18"/>
    <mergeCell ref="ANE18:ANH18"/>
    <mergeCell ref="ANI18:ANL18"/>
    <mergeCell ref="ANM18:ANP18"/>
    <mergeCell ref="ANQ18:ANT18"/>
    <mergeCell ref="ANU18:ANX18"/>
    <mergeCell ref="ANY18:AOB18"/>
    <mergeCell ref="AMG18:AMJ18"/>
    <mergeCell ref="AMK18:AMN18"/>
    <mergeCell ref="AMO18:AMR18"/>
    <mergeCell ref="AMS18:AMV18"/>
    <mergeCell ref="AMW18:AMZ18"/>
    <mergeCell ref="ANA18:AND18"/>
    <mergeCell ref="ALI18:ALL18"/>
    <mergeCell ref="ALM18:ALP18"/>
    <mergeCell ref="ALQ18:ALT18"/>
    <mergeCell ref="ALU18:ALX18"/>
    <mergeCell ref="ALY18:AMB18"/>
    <mergeCell ref="AMC18:AMF18"/>
    <mergeCell ref="AKK18:AKN18"/>
    <mergeCell ref="AKO18:AKR18"/>
    <mergeCell ref="AKS18:AKV18"/>
    <mergeCell ref="AKW18:AKZ18"/>
    <mergeCell ref="ALA18:ALD18"/>
    <mergeCell ref="ALE18:ALH18"/>
    <mergeCell ref="AJM18:AJP18"/>
    <mergeCell ref="AJQ18:AJT18"/>
    <mergeCell ref="AJU18:AJX18"/>
    <mergeCell ref="AJY18:AKB18"/>
    <mergeCell ref="AKC18:AKF18"/>
    <mergeCell ref="AKG18:AKJ18"/>
    <mergeCell ref="AIO18:AIR18"/>
    <mergeCell ref="AIS18:AIV18"/>
    <mergeCell ref="AIW18:AIZ18"/>
    <mergeCell ref="AJA18:AJD18"/>
    <mergeCell ref="AJE18:AJH18"/>
    <mergeCell ref="AJI18:AJL18"/>
    <mergeCell ref="AHQ18:AHT18"/>
    <mergeCell ref="AHU18:AHX18"/>
    <mergeCell ref="AHY18:AIB18"/>
    <mergeCell ref="AIC18:AIF18"/>
    <mergeCell ref="AIG18:AIJ18"/>
    <mergeCell ref="AIK18:AIN18"/>
    <mergeCell ref="AGS18:AGV18"/>
    <mergeCell ref="AGW18:AGZ18"/>
    <mergeCell ref="AHA18:AHD18"/>
    <mergeCell ref="AHE18:AHH18"/>
    <mergeCell ref="AHI18:AHL18"/>
    <mergeCell ref="AHM18:AHP18"/>
    <mergeCell ref="AFU18:AFX18"/>
    <mergeCell ref="AFY18:AGB18"/>
    <mergeCell ref="AGC18:AGF18"/>
    <mergeCell ref="AGG18:AGJ18"/>
    <mergeCell ref="AGK18:AGN18"/>
    <mergeCell ref="AGO18:AGR18"/>
    <mergeCell ref="AEW18:AEZ18"/>
    <mergeCell ref="AFA18:AFD18"/>
    <mergeCell ref="AFE18:AFH18"/>
    <mergeCell ref="AFI18:AFL18"/>
    <mergeCell ref="AFM18:AFP18"/>
    <mergeCell ref="AFQ18:AFT18"/>
    <mergeCell ref="ADY18:AEB18"/>
    <mergeCell ref="AEC18:AEF18"/>
    <mergeCell ref="AEG18:AEJ18"/>
    <mergeCell ref="AEK18:AEN18"/>
    <mergeCell ref="AEO18:AER18"/>
    <mergeCell ref="AES18:AEV18"/>
    <mergeCell ref="ADA18:ADD18"/>
    <mergeCell ref="ADE18:ADH18"/>
    <mergeCell ref="ADI18:ADL18"/>
    <mergeCell ref="ADM18:ADP18"/>
    <mergeCell ref="ADQ18:ADT18"/>
    <mergeCell ref="ADU18:ADX18"/>
    <mergeCell ref="ACC18:ACF18"/>
    <mergeCell ref="ACG18:ACJ18"/>
    <mergeCell ref="ACK18:ACN18"/>
    <mergeCell ref="ACO18:ACR18"/>
    <mergeCell ref="ACS18:ACV18"/>
    <mergeCell ref="ACW18:ACZ18"/>
    <mergeCell ref="ABE18:ABH18"/>
    <mergeCell ref="ABI18:ABL18"/>
    <mergeCell ref="ABM18:ABP18"/>
    <mergeCell ref="ABQ18:ABT18"/>
    <mergeCell ref="ABU18:ABX18"/>
    <mergeCell ref="ABY18:ACB18"/>
    <mergeCell ref="AAG18:AAJ18"/>
    <mergeCell ref="AAK18:AAN18"/>
    <mergeCell ref="AAO18:AAR18"/>
    <mergeCell ref="AAS18:AAV18"/>
    <mergeCell ref="AAW18:AAZ18"/>
    <mergeCell ref="ABA18:ABD18"/>
    <mergeCell ref="ZI18:ZL18"/>
    <mergeCell ref="ZM18:ZP18"/>
    <mergeCell ref="ZQ18:ZT18"/>
    <mergeCell ref="ZU18:ZX18"/>
    <mergeCell ref="ZY18:AAB18"/>
    <mergeCell ref="AAC18:AAF18"/>
    <mergeCell ref="YK18:YN18"/>
    <mergeCell ref="YO18:YR18"/>
    <mergeCell ref="YS18:YV18"/>
    <mergeCell ref="YW18:YZ18"/>
    <mergeCell ref="ZA18:ZD18"/>
    <mergeCell ref="ZE18:ZH18"/>
    <mergeCell ref="XM18:XP18"/>
    <mergeCell ref="XQ18:XT18"/>
    <mergeCell ref="XU18:XX18"/>
    <mergeCell ref="XY18:YB18"/>
    <mergeCell ref="YC18:YF18"/>
    <mergeCell ref="YG18:YJ18"/>
    <mergeCell ref="WO18:WR18"/>
    <mergeCell ref="WS18:WV18"/>
    <mergeCell ref="WW18:WZ18"/>
    <mergeCell ref="XA18:XD18"/>
    <mergeCell ref="XE18:XH18"/>
    <mergeCell ref="XI18:XL18"/>
    <mergeCell ref="VQ18:VT18"/>
    <mergeCell ref="VU18:VX18"/>
    <mergeCell ref="VY18:WB18"/>
    <mergeCell ref="WC18:WF18"/>
    <mergeCell ref="WG18:WJ18"/>
    <mergeCell ref="WK18:WN18"/>
    <mergeCell ref="US18:UV18"/>
    <mergeCell ref="UW18:UZ18"/>
    <mergeCell ref="VA18:VD18"/>
    <mergeCell ref="VE18:VH18"/>
    <mergeCell ref="VI18:VL18"/>
    <mergeCell ref="VM18:VP18"/>
    <mergeCell ref="TU18:TX18"/>
    <mergeCell ref="TY18:UB18"/>
    <mergeCell ref="UC18:UF18"/>
    <mergeCell ref="UG18:UJ18"/>
    <mergeCell ref="UK18:UN18"/>
    <mergeCell ref="UO18:UR18"/>
    <mergeCell ref="SW18:SZ18"/>
    <mergeCell ref="TA18:TD18"/>
    <mergeCell ref="TE18:TH18"/>
    <mergeCell ref="TI18:TL18"/>
    <mergeCell ref="TM18:TP18"/>
    <mergeCell ref="TQ18:TT18"/>
    <mergeCell ref="RY18:SB18"/>
    <mergeCell ref="SC18:SF18"/>
    <mergeCell ref="SG18:SJ18"/>
    <mergeCell ref="SK18:SN18"/>
    <mergeCell ref="SO18:SR18"/>
    <mergeCell ref="SS18:SV18"/>
    <mergeCell ref="RA18:RD18"/>
    <mergeCell ref="RE18:RH18"/>
    <mergeCell ref="RI18:RL18"/>
    <mergeCell ref="RM18:RP18"/>
    <mergeCell ref="RQ18:RT18"/>
    <mergeCell ref="RU18:RX18"/>
    <mergeCell ref="QC18:QF18"/>
    <mergeCell ref="QG18:QJ18"/>
    <mergeCell ref="QK18:QN18"/>
    <mergeCell ref="QO18:QR18"/>
    <mergeCell ref="QS18:QV18"/>
    <mergeCell ref="QW18:QZ18"/>
    <mergeCell ref="PE18:PH18"/>
    <mergeCell ref="PI18:PL18"/>
    <mergeCell ref="PM18:PP18"/>
    <mergeCell ref="PQ18:PT18"/>
    <mergeCell ref="PU18:PX18"/>
    <mergeCell ref="PY18:QB18"/>
    <mergeCell ref="OG18:OJ18"/>
    <mergeCell ref="OK18:ON18"/>
    <mergeCell ref="OO18:OR18"/>
    <mergeCell ref="OS18:OV18"/>
    <mergeCell ref="OW18:OZ18"/>
    <mergeCell ref="PA18:PD18"/>
    <mergeCell ref="NI18:NL18"/>
    <mergeCell ref="NM18:NP18"/>
    <mergeCell ref="NQ18:NT18"/>
    <mergeCell ref="NU18:NX18"/>
    <mergeCell ref="NY18:OB18"/>
    <mergeCell ref="OC18:OF18"/>
    <mergeCell ref="MK18:MN18"/>
    <mergeCell ref="MO18:MR18"/>
    <mergeCell ref="MS18:MV18"/>
    <mergeCell ref="MW18:MZ18"/>
    <mergeCell ref="NA18:ND18"/>
    <mergeCell ref="NE18:NH18"/>
    <mergeCell ref="LM18:LP18"/>
    <mergeCell ref="LQ18:LT18"/>
    <mergeCell ref="LU18:LX18"/>
    <mergeCell ref="LY18:MB18"/>
    <mergeCell ref="MC18:MF18"/>
    <mergeCell ref="MG18:MJ18"/>
    <mergeCell ref="KO18:KR18"/>
    <mergeCell ref="KS18:KV18"/>
    <mergeCell ref="KW18:KZ18"/>
    <mergeCell ref="LA18:LD18"/>
    <mergeCell ref="LE18:LH18"/>
    <mergeCell ref="LI18:LL18"/>
    <mergeCell ref="JQ18:JT18"/>
    <mergeCell ref="JU18:JX18"/>
    <mergeCell ref="JY18:KB18"/>
    <mergeCell ref="KC18:KF18"/>
    <mergeCell ref="KG18:KJ18"/>
    <mergeCell ref="KK18:KN18"/>
    <mergeCell ref="IS18:IV18"/>
    <mergeCell ref="IW18:IZ18"/>
    <mergeCell ref="JA18:JD18"/>
    <mergeCell ref="JE18:JH18"/>
    <mergeCell ref="JI18:JL18"/>
    <mergeCell ref="JM18:JP18"/>
    <mergeCell ref="HU18:HX18"/>
    <mergeCell ref="HY18:IB18"/>
    <mergeCell ref="IC18:IF18"/>
    <mergeCell ref="IG18:IJ18"/>
    <mergeCell ref="IK18:IN18"/>
    <mergeCell ref="IO18:IR18"/>
    <mergeCell ref="GW18:GZ18"/>
    <mergeCell ref="HA18:HD18"/>
    <mergeCell ref="HE18:HH18"/>
    <mergeCell ref="HI18:HL18"/>
    <mergeCell ref="HM18:HP18"/>
    <mergeCell ref="HQ18:HT18"/>
    <mergeCell ref="FY18:GB18"/>
    <mergeCell ref="GC18:GF18"/>
    <mergeCell ref="GG18:GJ18"/>
    <mergeCell ref="GK18:GN18"/>
    <mergeCell ref="GO18:GR18"/>
    <mergeCell ref="GS18:GV18"/>
    <mergeCell ref="FA18:FD18"/>
    <mergeCell ref="FE18:FH18"/>
    <mergeCell ref="FI18:FL18"/>
    <mergeCell ref="FM18:FP18"/>
    <mergeCell ref="FQ18:FT18"/>
    <mergeCell ref="FU18:FX18"/>
    <mergeCell ref="EC18:EF18"/>
    <mergeCell ref="EG18:EJ18"/>
    <mergeCell ref="EK18:EN18"/>
    <mergeCell ref="EO18:ER18"/>
    <mergeCell ref="ES18:EV18"/>
    <mergeCell ref="EW18:EZ18"/>
    <mergeCell ref="DE18:DH18"/>
    <mergeCell ref="DI18:DL18"/>
    <mergeCell ref="DM18:DP18"/>
    <mergeCell ref="DQ18:DT18"/>
    <mergeCell ref="DU18:DX18"/>
    <mergeCell ref="DY18:EB18"/>
    <mergeCell ref="CG18:CJ18"/>
    <mergeCell ref="CK18:CN18"/>
    <mergeCell ref="CO18:CR18"/>
    <mergeCell ref="CS18:CV18"/>
    <mergeCell ref="CW18:CZ18"/>
    <mergeCell ref="DA18:DD18"/>
    <mergeCell ref="BI18:BL18"/>
    <mergeCell ref="BM18:BP18"/>
    <mergeCell ref="BQ18:BT18"/>
    <mergeCell ref="BU18:BX18"/>
    <mergeCell ref="BY18:CB18"/>
    <mergeCell ref="CC18:CF18"/>
    <mergeCell ref="AK18:AN18"/>
    <mergeCell ref="AO18:AR18"/>
    <mergeCell ref="AS18:AV18"/>
    <mergeCell ref="AW18:AZ18"/>
    <mergeCell ref="BA18:BD18"/>
    <mergeCell ref="BE18:BH18"/>
    <mergeCell ref="Y18:AB18"/>
    <mergeCell ref="AC18:AF18"/>
    <mergeCell ref="AG18:AJ18"/>
    <mergeCell ref="B64:E64"/>
    <mergeCell ref="B65:E65"/>
    <mergeCell ref="A18:D18"/>
    <mergeCell ref="E18:H18"/>
    <mergeCell ref="I18:L18"/>
    <mergeCell ref="B58:E58"/>
    <mergeCell ref="B59:E59"/>
    <mergeCell ref="B60:E60"/>
    <mergeCell ref="B61:E61"/>
    <mergeCell ref="B62:E62"/>
    <mergeCell ref="B63:E63"/>
    <mergeCell ref="B52:E52"/>
    <mergeCell ref="B53:E53"/>
    <mergeCell ref="B54:E54"/>
    <mergeCell ref="B55:E55"/>
    <mergeCell ref="B56:E56"/>
    <mergeCell ref="B57:E57"/>
    <mergeCell ref="B46:E46"/>
    <mergeCell ref="B47:E47"/>
    <mergeCell ref="B48:E48"/>
    <mergeCell ref="B49:E49"/>
    <mergeCell ref="B50:E50"/>
    <mergeCell ref="B51:E51"/>
    <mergeCell ref="B40:E40"/>
    <mergeCell ref="B41:E41"/>
    <mergeCell ref="B42:E42"/>
    <mergeCell ref="B43:E43"/>
    <mergeCell ref="B44:E44"/>
    <mergeCell ref="B45:E45"/>
    <mergeCell ref="B34:E34"/>
    <mergeCell ref="B35:E35"/>
    <mergeCell ref="B36:E36"/>
    <mergeCell ref="B37:E37"/>
    <mergeCell ref="B38:E38"/>
    <mergeCell ref="B39:E39"/>
    <mergeCell ref="B28:E28"/>
    <mergeCell ref="B29:E29"/>
    <mergeCell ref="B30:E30"/>
    <mergeCell ref="B31:E31"/>
    <mergeCell ref="B32:E32"/>
    <mergeCell ref="B33:E33"/>
    <mergeCell ref="B22:E22"/>
    <mergeCell ref="B23:E23"/>
    <mergeCell ref="B24:E24"/>
    <mergeCell ref="B25:E25"/>
    <mergeCell ref="B26:E26"/>
    <mergeCell ref="B27:E27"/>
    <mergeCell ref="G8:V8"/>
    <mergeCell ref="B15:E15"/>
    <mergeCell ref="B16:E16"/>
    <mergeCell ref="B17:E17"/>
    <mergeCell ref="B19:E19"/>
    <mergeCell ref="B20:E20"/>
    <mergeCell ref="B21:E21"/>
    <mergeCell ref="B11:E11"/>
    <mergeCell ref="B12:E12"/>
    <mergeCell ref="B13:E13"/>
    <mergeCell ref="B14:E14"/>
    <mergeCell ref="B1:E1"/>
    <mergeCell ref="B5:E5"/>
    <mergeCell ref="B6:E6"/>
    <mergeCell ref="B8:E8"/>
    <mergeCell ref="B9:E9"/>
    <mergeCell ref="B10:E10"/>
    <mergeCell ref="M18:P18"/>
    <mergeCell ref="Q18:T18"/>
    <mergeCell ref="U18:X18"/>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FA2CF-532B-4B56-9B07-5A8432A30E8B}">
  <sheetPr codeName="Sheet19">
    <tabColor theme="4" tint="0.79998168889431442"/>
    <pageSetUpPr fitToPage="1"/>
  </sheetPr>
  <dimension ref="A1:S71"/>
  <sheetViews>
    <sheetView topLeftCell="A22" zoomScaleNormal="100" workbookViewId="0">
      <selection activeCell="D49" sqref="D49"/>
    </sheetView>
  </sheetViews>
  <sheetFormatPr defaultColWidth="9.140625" defaultRowHeight="12.75" x14ac:dyDescent="0.2"/>
  <cols>
    <col min="1" max="1" width="2.7109375" style="6" customWidth="1"/>
    <col min="2" max="2" width="33.5703125" style="6" customWidth="1"/>
    <col min="3" max="3" width="7.42578125" style="147" customWidth="1"/>
    <col min="4" max="15" width="11.140625" style="147" customWidth="1"/>
    <col min="16" max="16" width="1" style="147" customWidth="1"/>
    <col min="17" max="17" width="10.7109375" style="147" customWidth="1"/>
    <col min="18" max="16384" width="9.140625" style="6"/>
  </cols>
  <sheetData>
    <row r="1" spans="1:17" ht="13.5" thickBot="1" x14ac:dyDescent="0.25">
      <c r="B1" s="20"/>
      <c r="C1" s="145"/>
      <c r="D1" s="145"/>
      <c r="E1" s="145"/>
      <c r="F1" s="145"/>
      <c r="G1" s="145"/>
      <c r="H1" s="145"/>
      <c r="I1" s="145"/>
      <c r="J1" s="145"/>
      <c r="K1" s="145"/>
      <c r="L1" s="145"/>
      <c r="M1" s="145"/>
      <c r="N1" s="145"/>
      <c r="O1" s="145"/>
      <c r="P1" s="145"/>
      <c r="Q1" s="145"/>
    </row>
    <row r="2" spans="1:17" ht="15.95" customHeight="1" x14ac:dyDescent="0.2">
      <c r="A2" s="24"/>
      <c r="B2" s="538" t="s">
        <v>3</v>
      </c>
      <c r="C2" s="571"/>
      <c r="D2" s="445" t="str">
        <f>""&amp;'General Instructions'!I5</f>
        <v/>
      </c>
      <c r="E2" s="37"/>
      <c r="F2" s="37"/>
      <c r="G2" s="37"/>
      <c r="H2" s="37"/>
      <c r="I2" s="37"/>
      <c r="J2" s="110"/>
      <c r="K2" s="1080"/>
      <c r="L2" s="1080"/>
      <c r="M2" s="1080"/>
      <c r="N2" s="1080"/>
      <c r="O2" s="1080"/>
      <c r="P2" s="1080"/>
      <c r="Q2" s="1081"/>
    </row>
    <row r="3" spans="1:17" ht="15.95" customHeight="1" x14ac:dyDescent="0.2">
      <c r="A3" s="24"/>
      <c r="B3" s="770" t="s">
        <v>6</v>
      </c>
      <c r="C3" s="542"/>
      <c r="D3" s="1065" t="str">
        <f>""&amp;'General Instructions'!I6</f>
        <v/>
      </c>
      <c r="E3" s="784"/>
      <c r="F3" s="784"/>
      <c r="G3" s="784"/>
      <c r="H3" s="784"/>
      <c r="I3" s="784"/>
      <c r="J3" s="1121"/>
      <c r="K3" s="702"/>
      <c r="L3" s="702"/>
      <c r="M3" s="702"/>
      <c r="N3" s="702"/>
      <c r="O3" s="702"/>
      <c r="P3" s="702"/>
      <c r="Q3" s="703"/>
    </row>
    <row r="4" spans="1:17" ht="15.95" customHeight="1" x14ac:dyDescent="0.2">
      <c r="A4" s="24"/>
      <c r="B4" s="770" t="s">
        <v>9</v>
      </c>
      <c r="C4" s="542"/>
      <c r="D4" s="532" t="str">
        <f>""&amp;'General Instructions'!I7</f>
        <v/>
      </c>
      <c r="E4" s="234"/>
      <c r="F4" s="234"/>
      <c r="G4" s="234"/>
      <c r="H4" s="234"/>
      <c r="I4" s="234"/>
      <c r="J4" s="235"/>
      <c r="K4" s="702"/>
      <c r="L4" s="702"/>
      <c r="M4" s="702"/>
      <c r="N4" s="702"/>
      <c r="O4" s="702"/>
      <c r="P4" s="702"/>
      <c r="Q4" s="703"/>
    </row>
    <row r="5" spans="1:17" ht="15.95" customHeight="1" thickBot="1" x14ac:dyDescent="0.25">
      <c r="A5" s="24"/>
      <c r="B5" s="256"/>
      <c r="C5" s="256"/>
      <c r="D5" s="256"/>
      <c r="E5" s="256"/>
      <c r="F5" s="256"/>
      <c r="G5" s="256"/>
      <c r="H5" s="47"/>
      <c r="I5" s="257"/>
      <c r="J5" s="310"/>
      <c r="K5" s="151"/>
      <c r="L5" s="151"/>
      <c r="M5" s="151"/>
      <c r="N5" s="151"/>
      <c r="O5" s="151"/>
      <c r="P5" s="151"/>
      <c r="Q5" s="338"/>
    </row>
    <row r="6" spans="1:17" s="8" customFormat="1" ht="15.95" customHeight="1" x14ac:dyDescent="0.2">
      <c r="B6" s="704" t="s">
        <v>644</v>
      </c>
      <c r="C6" s="1122"/>
      <c r="D6" s="1122"/>
      <c r="E6" s="1122"/>
      <c r="F6" s="1122"/>
      <c r="G6" s="1122"/>
      <c r="H6" s="1082"/>
      <c r="I6" s="1083" t="s">
        <v>645</v>
      </c>
      <c r="J6" s="1083"/>
      <c r="K6" s="1084"/>
      <c r="L6" s="1143"/>
      <c r="M6" s="1143"/>
      <c r="N6" s="1144" t="s">
        <v>382</v>
      </c>
      <c r="O6" s="1145" t="s">
        <v>294</v>
      </c>
      <c r="P6" s="1146"/>
      <c r="Q6" s="705" t="str">
        <f xml:space="preserve"> Cost_Sheets_Version</f>
        <v>v 3.1.4</v>
      </c>
    </row>
    <row r="7" spans="1:17" ht="15.95" customHeight="1" x14ac:dyDescent="0.2">
      <c r="B7" s="148"/>
      <c r="C7" s="149"/>
      <c r="D7" s="149"/>
      <c r="E7" s="151"/>
      <c r="F7" s="151"/>
      <c r="G7" s="151"/>
      <c r="H7" s="151"/>
      <c r="I7" s="150"/>
      <c r="J7" s="150"/>
      <c r="K7" s="150"/>
      <c r="L7" s="150"/>
      <c r="M7" s="150"/>
      <c r="N7" s="150"/>
      <c r="O7" s="418"/>
      <c r="P7" s="151"/>
      <c r="Q7" s="339"/>
    </row>
    <row r="8" spans="1:17" ht="15.95" customHeight="1" x14ac:dyDescent="0.25">
      <c r="B8" s="343" t="s">
        <v>52</v>
      </c>
      <c r="C8" s="151"/>
      <c r="D8" s="1067" t="str">
        <f>""&amp;'General Instructions'!I11</f>
        <v/>
      </c>
      <c r="E8" s="1124"/>
      <c r="F8" s="369"/>
      <c r="G8" s="178"/>
      <c r="H8" s="180"/>
      <c r="I8" s="180"/>
      <c r="J8" s="180"/>
      <c r="K8" s="151"/>
      <c r="L8" s="151"/>
      <c r="M8" s="341" t="s">
        <v>383</v>
      </c>
      <c r="N8" s="1147" t="s">
        <v>495</v>
      </c>
      <c r="O8" s="572"/>
      <c r="P8" s="180"/>
      <c r="Q8" s="340"/>
    </row>
    <row r="9" spans="1:17" ht="15.95" customHeight="1" x14ac:dyDescent="0.25">
      <c r="B9" s="343" t="s">
        <v>107</v>
      </c>
      <c r="C9" s="151"/>
      <c r="D9" s="1067" t="str">
        <f>""&amp;'General Instructions'!I12</f>
        <v/>
      </c>
      <c r="E9" s="1124"/>
      <c r="F9" s="369"/>
      <c r="G9" s="178"/>
      <c r="H9" s="27"/>
      <c r="I9" s="151"/>
      <c r="J9" s="151"/>
      <c r="K9" s="151"/>
      <c r="L9" s="151"/>
      <c r="M9" s="341" t="s">
        <v>108</v>
      </c>
      <c r="N9" s="1148" t="str">
        <f>""&amp;'General Instructions'!I10</f>
        <v/>
      </c>
      <c r="O9" s="573"/>
      <c r="P9" s="180"/>
      <c r="Q9" s="340"/>
    </row>
    <row r="10" spans="1:17" ht="15.95" customHeight="1" x14ac:dyDescent="0.25">
      <c r="B10" s="343" t="s">
        <v>12</v>
      </c>
      <c r="C10" s="27"/>
      <c r="D10" s="1068" t="str">
        <f>""&amp;'General Instructions'!I8</f>
        <v/>
      </c>
      <c r="E10" s="1124"/>
      <c r="F10" s="369"/>
      <c r="G10" s="178"/>
      <c r="H10" s="27"/>
      <c r="I10" s="27"/>
      <c r="J10" s="151"/>
      <c r="K10" s="151"/>
      <c r="L10" s="151"/>
      <c r="M10" s="341" t="s">
        <v>646</v>
      </c>
      <c r="N10" s="589" t="s">
        <v>647</v>
      </c>
      <c r="O10" s="588" t="s">
        <v>648</v>
      </c>
      <c r="P10" s="180"/>
      <c r="Q10" s="340"/>
    </row>
    <row r="11" spans="1:17" ht="15.95" customHeight="1" x14ac:dyDescent="0.25">
      <c r="B11" s="343" t="s">
        <v>295</v>
      </c>
      <c r="C11" s="27"/>
      <c r="D11" s="459" t="s">
        <v>235</v>
      </c>
      <c r="E11" s="459" t="s">
        <v>236</v>
      </c>
      <c r="F11" s="178"/>
      <c r="G11" s="178"/>
      <c r="H11" s="27"/>
      <c r="I11" s="27"/>
      <c r="J11" s="151"/>
      <c r="K11" s="151"/>
      <c r="L11" s="151"/>
      <c r="M11" s="342" t="s">
        <v>109</v>
      </c>
      <c r="N11" s="1149" t="s">
        <v>110</v>
      </c>
      <c r="O11" s="574"/>
      <c r="P11" s="180"/>
      <c r="Q11" s="340"/>
    </row>
    <row r="12" spans="1:17" ht="15.95" customHeight="1" x14ac:dyDescent="0.25">
      <c r="B12" s="344"/>
      <c r="C12" s="151"/>
      <c r="D12" s="709"/>
      <c r="E12" s="178"/>
      <c r="F12" s="178"/>
      <c r="G12" s="178"/>
      <c r="H12" s="151"/>
      <c r="I12" s="151"/>
      <c r="J12" s="151"/>
      <c r="K12" s="27"/>
      <c r="L12" s="27"/>
      <c r="M12" s="27"/>
      <c r="N12" s="27"/>
      <c r="O12" s="27"/>
      <c r="P12" s="180"/>
      <c r="Q12" s="340"/>
    </row>
    <row r="13" spans="1:17" ht="7.5" customHeight="1" thickBot="1" x14ac:dyDescent="0.3">
      <c r="B13" s="152"/>
      <c r="C13" s="153"/>
      <c r="D13" s="153"/>
      <c r="E13" s="153"/>
      <c r="F13" s="153"/>
      <c r="G13" s="153"/>
      <c r="H13" s="153"/>
      <c r="I13" s="153"/>
      <c r="J13" s="153"/>
      <c r="K13" s="153"/>
      <c r="L13" s="153"/>
      <c r="M13" s="153"/>
      <c r="N13" s="153"/>
      <c r="O13" s="153"/>
      <c r="P13" s="153"/>
      <c r="Q13" s="338"/>
    </row>
    <row r="14" spans="1:17" ht="7.5" customHeight="1" x14ac:dyDescent="0.25">
      <c r="B14" s="154"/>
      <c r="C14" s="155"/>
      <c r="D14" s="155"/>
      <c r="E14" s="155"/>
      <c r="F14" s="155"/>
      <c r="G14" s="155"/>
      <c r="H14" s="155"/>
      <c r="I14" s="155"/>
      <c r="J14" s="151"/>
      <c r="K14" s="151"/>
      <c r="L14" s="151"/>
      <c r="M14" s="151"/>
      <c r="N14" s="151"/>
      <c r="O14" s="151"/>
      <c r="P14" s="155"/>
      <c r="Q14" s="156"/>
    </row>
    <row r="15" spans="1:17" ht="13.5" x14ac:dyDescent="0.2">
      <c r="B15" s="345" t="s">
        <v>649</v>
      </c>
      <c r="C15" s="151"/>
      <c r="D15" s="759" t="s">
        <v>682</v>
      </c>
      <c r="E15" s="759" t="s">
        <v>700</v>
      </c>
      <c r="F15" s="759" t="s">
        <v>683</v>
      </c>
      <c r="G15" s="759" t="s">
        <v>701</v>
      </c>
      <c r="H15" s="759" t="s">
        <v>684</v>
      </c>
      <c r="I15" s="759" t="s">
        <v>685</v>
      </c>
      <c r="J15" s="759" t="s">
        <v>686</v>
      </c>
      <c r="K15" s="759" t="s">
        <v>691</v>
      </c>
      <c r="L15" s="759" t="s">
        <v>692</v>
      </c>
      <c r="M15" s="759" t="s">
        <v>693</v>
      </c>
      <c r="N15" s="759" t="s">
        <v>694</v>
      </c>
      <c r="O15" s="759" t="s">
        <v>695</v>
      </c>
      <c r="P15" s="590"/>
      <c r="Q15" s="158"/>
    </row>
    <row r="16" spans="1:17" ht="13.5" x14ac:dyDescent="0.2">
      <c r="B16" s="345" t="s">
        <v>650</v>
      </c>
      <c r="C16" s="151"/>
      <c r="D16" s="759"/>
      <c r="E16" s="759"/>
      <c r="F16" s="759"/>
      <c r="G16" s="759"/>
      <c r="H16" s="759"/>
      <c r="I16" s="759"/>
      <c r="J16" s="759"/>
      <c r="K16" s="759"/>
      <c r="L16" s="759"/>
      <c r="M16" s="759"/>
      <c r="N16" s="759"/>
      <c r="O16" s="760"/>
      <c r="P16" s="590"/>
      <c r="Q16" s="158"/>
    </row>
    <row r="17" spans="1:17" ht="13.5" x14ac:dyDescent="0.2">
      <c r="B17" s="345" t="s">
        <v>651</v>
      </c>
      <c r="C17" s="151"/>
      <c r="D17" s="759"/>
      <c r="E17" s="759"/>
      <c r="F17" s="759"/>
      <c r="G17" s="759"/>
      <c r="H17" s="759"/>
      <c r="I17" s="759"/>
      <c r="J17" s="759"/>
      <c r="K17" s="759"/>
      <c r="L17" s="759"/>
      <c r="M17" s="759"/>
      <c r="N17" s="759"/>
      <c r="O17" s="760"/>
      <c r="P17" s="590"/>
      <c r="Q17" s="158"/>
    </row>
    <row r="18" spans="1:17" ht="13.5" x14ac:dyDescent="0.2">
      <c r="B18" s="345" t="s">
        <v>387</v>
      </c>
      <c r="C18" s="151"/>
      <c r="D18" s="1150"/>
      <c r="E18" s="1150"/>
      <c r="F18" s="1150"/>
      <c r="G18" s="1150"/>
      <c r="H18" s="1150"/>
      <c r="I18" s="1150"/>
      <c r="J18" s="1150"/>
      <c r="K18" s="1150"/>
      <c r="L18" s="1150"/>
      <c r="M18" s="1150"/>
      <c r="N18" s="1150"/>
      <c r="O18" s="593"/>
      <c r="P18" s="590"/>
      <c r="Q18" s="158"/>
    </row>
    <row r="19" spans="1:17" ht="14.25" customHeight="1" x14ac:dyDescent="0.25">
      <c r="B19" s="164"/>
      <c r="C19" s="161"/>
      <c r="D19" s="159"/>
      <c r="E19" s="159"/>
      <c r="F19" s="159"/>
      <c r="G19" s="159"/>
      <c r="H19" s="159"/>
      <c r="I19" s="159"/>
      <c r="J19" s="159"/>
      <c r="K19" s="159"/>
      <c r="L19" s="159"/>
      <c r="M19" s="159"/>
      <c r="N19" s="159"/>
      <c r="O19" s="159"/>
      <c r="P19" s="159"/>
      <c r="Q19" s="158"/>
    </row>
    <row r="20" spans="1:17" ht="15.75" x14ac:dyDescent="0.2">
      <c r="B20" s="346" t="s">
        <v>389</v>
      </c>
      <c r="C20" s="347" t="s">
        <v>390</v>
      </c>
      <c r="D20" s="162"/>
      <c r="E20" s="162"/>
      <c r="F20" s="162"/>
      <c r="G20" s="162"/>
      <c r="H20" s="162"/>
      <c r="I20" s="162"/>
      <c r="J20" s="162"/>
      <c r="K20" s="162"/>
      <c r="L20" s="162"/>
      <c r="M20" s="162"/>
      <c r="N20" s="162"/>
      <c r="O20" s="162"/>
      <c r="P20" s="162"/>
      <c r="Q20" s="158"/>
    </row>
    <row r="21" spans="1:17" ht="13.5" x14ac:dyDescent="0.2">
      <c r="A21" s="24"/>
      <c r="B21" s="1151" t="str">
        <f>IF('A1'!B16&lt;&gt;"",'A1'!B16,"")</f>
        <v/>
      </c>
      <c r="C21" s="347" t="s">
        <v>391</v>
      </c>
      <c r="D21" s="761"/>
      <c r="E21" s="762"/>
      <c r="F21" s="762"/>
      <c r="G21" s="762"/>
      <c r="H21" s="762"/>
      <c r="I21" s="762"/>
      <c r="J21" s="762"/>
      <c r="K21" s="762"/>
      <c r="L21" s="762"/>
      <c r="M21" s="762"/>
      <c r="N21" s="762"/>
      <c r="O21" s="762"/>
      <c r="P21" s="763"/>
      <c r="Q21" s="158"/>
    </row>
    <row r="22" spans="1:17" ht="13.5" x14ac:dyDescent="0.2">
      <c r="A22" s="24"/>
      <c r="B22" s="1151" t="str">
        <f>IF('A1'!B17&lt;&gt;"",'A1'!B17,"")</f>
        <v/>
      </c>
      <c r="C22" s="347" t="s">
        <v>391</v>
      </c>
      <c r="D22" s="239"/>
      <c r="E22" s="173"/>
      <c r="F22" s="173"/>
      <c r="G22" s="173"/>
      <c r="H22" s="173"/>
      <c r="I22" s="173"/>
      <c r="J22" s="173"/>
      <c r="K22" s="173"/>
      <c r="L22" s="173"/>
      <c r="M22" s="173"/>
      <c r="N22" s="173"/>
      <c r="O22" s="173"/>
      <c r="P22" s="371"/>
      <c r="Q22" s="158"/>
    </row>
    <row r="23" spans="1:17" ht="13.5" x14ac:dyDescent="0.2">
      <c r="A23" s="24"/>
      <c r="B23" s="1151" t="str">
        <f>IF('A1'!B18&lt;&gt;"",'A1'!B18,"")</f>
        <v/>
      </c>
      <c r="C23" s="347" t="s">
        <v>391</v>
      </c>
      <c r="D23" s="239"/>
      <c r="E23" s="173"/>
      <c r="F23" s="173"/>
      <c r="G23" s="173"/>
      <c r="H23" s="173"/>
      <c r="I23" s="173"/>
      <c r="J23" s="173"/>
      <c r="K23" s="173"/>
      <c r="L23" s="173"/>
      <c r="M23" s="173"/>
      <c r="N23" s="173"/>
      <c r="O23" s="173"/>
      <c r="P23" s="371"/>
      <c r="Q23" s="158"/>
    </row>
    <row r="24" spans="1:17" ht="13.5" x14ac:dyDescent="0.2">
      <c r="A24" s="24"/>
      <c r="B24" s="1151" t="str">
        <f>IF('A1'!B19&lt;&gt;"",'A1'!B19,"")</f>
        <v/>
      </c>
      <c r="C24" s="347" t="s">
        <v>391</v>
      </c>
      <c r="D24" s="239"/>
      <c r="E24" s="173"/>
      <c r="F24" s="173"/>
      <c r="G24" s="173"/>
      <c r="H24" s="173"/>
      <c r="I24" s="173"/>
      <c r="J24" s="173"/>
      <c r="K24" s="173"/>
      <c r="L24" s="173"/>
      <c r="M24" s="173"/>
      <c r="N24" s="173"/>
      <c r="O24" s="173"/>
      <c r="P24" s="371"/>
      <c r="Q24" s="158"/>
    </row>
    <row r="25" spans="1:17" ht="13.5" x14ac:dyDescent="0.2">
      <c r="A25" s="24"/>
      <c r="B25" s="1151" t="str">
        <f>IF('A1'!B20&lt;&gt;"",'A1'!B20,"")</f>
        <v/>
      </c>
      <c r="C25" s="347" t="s">
        <v>391</v>
      </c>
      <c r="D25" s="239"/>
      <c r="E25" s="173"/>
      <c r="F25" s="173"/>
      <c r="G25" s="173"/>
      <c r="H25" s="173"/>
      <c r="I25" s="173"/>
      <c r="J25" s="173"/>
      <c r="K25" s="173"/>
      <c r="L25" s="173"/>
      <c r="M25" s="173"/>
      <c r="N25" s="173"/>
      <c r="O25" s="173"/>
      <c r="P25" s="371"/>
      <c r="Q25" s="158"/>
    </row>
    <row r="26" spans="1:17" ht="13.5" x14ac:dyDescent="0.2">
      <c r="A26" s="24"/>
      <c r="B26" s="1151" t="str">
        <f>IF('A1'!B21&lt;&gt;"",'A1'!B21,"")</f>
        <v/>
      </c>
      <c r="C26" s="347" t="s">
        <v>391</v>
      </c>
      <c r="D26" s="239"/>
      <c r="E26" s="173"/>
      <c r="F26" s="173"/>
      <c r="G26" s="173"/>
      <c r="H26" s="173"/>
      <c r="I26" s="173"/>
      <c r="J26" s="173"/>
      <c r="K26" s="173"/>
      <c r="L26" s="173"/>
      <c r="M26" s="173"/>
      <c r="N26" s="173"/>
      <c r="O26" s="173"/>
      <c r="P26" s="371"/>
      <c r="Q26" s="158"/>
    </row>
    <row r="27" spans="1:17" ht="13.5" x14ac:dyDescent="0.2">
      <c r="A27" s="24"/>
      <c r="B27" s="1151" t="str">
        <f>IF('A1'!B22&lt;&gt;"",'A1'!B22,"")</f>
        <v/>
      </c>
      <c r="C27" s="347" t="s">
        <v>391</v>
      </c>
      <c r="D27" s="239"/>
      <c r="E27" s="173"/>
      <c r="F27" s="173"/>
      <c r="G27" s="173"/>
      <c r="H27" s="173"/>
      <c r="I27" s="173"/>
      <c r="J27" s="173"/>
      <c r="K27" s="173"/>
      <c r="L27" s="173"/>
      <c r="M27" s="173"/>
      <c r="N27" s="173"/>
      <c r="O27" s="173"/>
      <c r="P27" s="371"/>
      <c r="Q27" s="158"/>
    </row>
    <row r="28" spans="1:17" ht="13.5" x14ac:dyDescent="0.2">
      <c r="A28" s="24"/>
      <c r="B28" s="1151" t="str">
        <f>IF('A1'!B23&lt;&gt;"",'A1'!B23,"")</f>
        <v/>
      </c>
      <c r="C28" s="347" t="s">
        <v>391</v>
      </c>
      <c r="D28" s="239"/>
      <c r="E28" s="173"/>
      <c r="F28" s="173"/>
      <c r="G28" s="173"/>
      <c r="H28" s="173"/>
      <c r="I28" s="173"/>
      <c r="J28" s="173"/>
      <c r="K28" s="173"/>
      <c r="L28" s="173"/>
      <c r="M28" s="173"/>
      <c r="N28" s="173"/>
      <c r="O28" s="173"/>
      <c r="P28" s="371"/>
      <c r="Q28" s="158"/>
    </row>
    <row r="29" spans="1:17" ht="13.5" x14ac:dyDescent="0.2">
      <c r="B29" s="346" t="s">
        <v>392</v>
      </c>
      <c r="C29" s="347" t="s">
        <v>391</v>
      </c>
      <c r="D29" s="497">
        <f t="shared" ref="D29:O29" si="0">SUM(D21:D28)</f>
        <v>0</v>
      </c>
      <c r="E29" s="497">
        <f t="shared" si="0"/>
        <v>0</v>
      </c>
      <c r="F29" s="497">
        <f t="shared" si="0"/>
        <v>0</v>
      </c>
      <c r="G29" s="497">
        <f t="shared" si="0"/>
        <v>0</v>
      </c>
      <c r="H29" s="497">
        <f t="shared" si="0"/>
        <v>0</v>
      </c>
      <c r="I29" s="497">
        <f t="shared" si="0"/>
        <v>0</v>
      </c>
      <c r="J29" s="497">
        <f t="shared" si="0"/>
        <v>0</v>
      </c>
      <c r="K29" s="497">
        <f t="shared" si="0"/>
        <v>0</v>
      </c>
      <c r="L29" s="497">
        <f t="shared" si="0"/>
        <v>0</v>
      </c>
      <c r="M29" s="497">
        <f t="shared" si="0"/>
        <v>0</v>
      </c>
      <c r="N29" s="497">
        <f t="shared" si="0"/>
        <v>0</v>
      </c>
      <c r="O29" s="497">
        <f t="shared" si="0"/>
        <v>0</v>
      </c>
      <c r="P29" s="371"/>
      <c r="Q29" s="158"/>
    </row>
    <row r="30" spans="1:17" ht="13.5" x14ac:dyDescent="0.25">
      <c r="B30" s="351"/>
      <c r="C30" s="161"/>
      <c r="D30" s="349"/>
      <c r="E30" s="349"/>
      <c r="F30" s="349"/>
      <c r="G30" s="349"/>
      <c r="H30" s="349"/>
      <c r="I30" s="349"/>
      <c r="J30" s="349"/>
      <c r="K30" s="349"/>
      <c r="L30" s="349"/>
      <c r="M30" s="349"/>
      <c r="N30" s="349"/>
      <c r="O30" s="349"/>
      <c r="P30" s="349"/>
      <c r="Q30" s="158"/>
    </row>
    <row r="31" spans="1:17" ht="13.5" x14ac:dyDescent="0.2">
      <c r="B31" s="346" t="s">
        <v>393</v>
      </c>
      <c r="C31" s="165" t="s">
        <v>110</v>
      </c>
      <c r="D31" s="1072">
        <v>0</v>
      </c>
      <c r="E31" s="1072">
        <v>0</v>
      </c>
      <c r="F31" s="1072">
        <v>0</v>
      </c>
      <c r="G31" s="1072">
        <v>0</v>
      </c>
      <c r="H31" s="1072">
        <v>0</v>
      </c>
      <c r="I31" s="1072">
        <v>0</v>
      </c>
      <c r="J31" s="1072">
        <v>0</v>
      </c>
      <c r="K31" s="1072">
        <v>0</v>
      </c>
      <c r="L31" s="1072">
        <v>0</v>
      </c>
      <c r="M31" s="1072">
        <v>0</v>
      </c>
      <c r="N31" s="1072">
        <v>0</v>
      </c>
      <c r="O31" s="1072">
        <v>0</v>
      </c>
      <c r="P31" s="763"/>
      <c r="Q31" s="158"/>
    </row>
    <row r="32" spans="1:17" ht="7.5" customHeight="1" x14ac:dyDescent="0.25">
      <c r="B32" s="351"/>
      <c r="C32" s="161"/>
      <c r="D32" s="349"/>
      <c r="E32" s="349"/>
      <c r="F32" s="349"/>
      <c r="G32" s="349"/>
      <c r="H32" s="349"/>
      <c r="I32" s="349"/>
      <c r="J32" s="349"/>
      <c r="K32" s="349"/>
      <c r="L32" s="349"/>
      <c r="M32" s="349"/>
      <c r="N32" s="349"/>
      <c r="O32" s="349"/>
      <c r="P32" s="349"/>
      <c r="Q32" s="158"/>
    </row>
    <row r="33" spans="2:19" ht="13.5" x14ac:dyDescent="0.2">
      <c r="B33" s="352" t="s">
        <v>394</v>
      </c>
      <c r="C33" s="165" t="s">
        <v>110</v>
      </c>
      <c r="D33" s="715"/>
      <c r="E33" s="1152"/>
      <c r="F33" s="1152"/>
      <c r="G33" s="1152"/>
      <c r="H33" s="1152"/>
      <c r="I33" s="1152"/>
      <c r="J33" s="1152"/>
      <c r="K33" s="1152"/>
      <c r="L33" s="1152"/>
      <c r="M33" s="1152"/>
      <c r="N33" s="1152"/>
      <c r="O33" s="1152"/>
      <c r="P33" s="1153"/>
      <c r="Q33" s="158"/>
    </row>
    <row r="34" spans="2:19" ht="7.5" customHeight="1" x14ac:dyDescent="0.25">
      <c r="B34" s="351"/>
      <c r="C34" s="161"/>
      <c r="D34" s="349"/>
      <c r="E34" s="349"/>
      <c r="F34" s="349"/>
      <c r="G34" s="349"/>
      <c r="H34" s="349"/>
      <c r="I34" s="349"/>
      <c r="J34" s="349"/>
      <c r="K34" s="349"/>
      <c r="L34" s="349"/>
      <c r="M34" s="349"/>
      <c r="N34" s="349"/>
      <c r="O34" s="349"/>
      <c r="P34" s="349"/>
      <c r="Q34" s="158"/>
    </row>
    <row r="35" spans="2:19" ht="13.5" x14ac:dyDescent="0.2">
      <c r="B35" s="346" t="s">
        <v>395</v>
      </c>
      <c r="C35" s="165" t="s">
        <v>110</v>
      </c>
      <c r="D35" s="764"/>
      <c r="E35" s="764"/>
      <c r="F35" s="764"/>
      <c r="G35" s="764"/>
      <c r="H35" s="764"/>
      <c r="I35" s="764"/>
      <c r="J35" s="764"/>
      <c r="K35" s="764"/>
      <c r="L35" s="764"/>
      <c r="M35" s="764"/>
      <c r="N35" s="764"/>
      <c r="O35" s="764"/>
      <c r="P35" s="1153"/>
      <c r="Q35" s="158"/>
    </row>
    <row r="36" spans="2:19" ht="13.5" x14ac:dyDescent="0.2">
      <c r="B36" s="346" t="s">
        <v>396</v>
      </c>
      <c r="C36" s="165" t="s">
        <v>110</v>
      </c>
      <c r="D36" s="764"/>
      <c r="E36" s="764"/>
      <c r="F36" s="764"/>
      <c r="G36" s="764"/>
      <c r="H36" s="764"/>
      <c r="I36" s="764"/>
      <c r="J36" s="764"/>
      <c r="K36" s="764"/>
      <c r="L36" s="764"/>
      <c r="M36" s="764"/>
      <c r="N36" s="764"/>
      <c r="O36" s="764"/>
      <c r="P36" s="371"/>
      <c r="Q36" s="158"/>
    </row>
    <row r="37" spans="2:19" ht="13.5" x14ac:dyDescent="0.2">
      <c r="B37" s="346" t="s">
        <v>397</v>
      </c>
      <c r="C37" s="165" t="s">
        <v>110</v>
      </c>
      <c r="D37" s="764"/>
      <c r="E37" s="764"/>
      <c r="F37" s="764"/>
      <c r="G37" s="764"/>
      <c r="H37" s="764"/>
      <c r="I37" s="764"/>
      <c r="J37" s="764"/>
      <c r="K37" s="764"/>
      <c r="L37" s="764"/>
      <c r="M37" s="764"/>
      <c r="N37" s="764"/>
      <c r="O37" s="764"/>
      <c r="P37" s="371"/>
      <c r="Q37" s="158"/>
    </row>
    <row r="38" spans="2:19" ht="13.5" x14ac:dyDescent="0.2">
      <c r="B38" s="346" t="s">
        <v>398</v>
      </c>
      <c r="C38" s="165" t="s">
        <v>110</v>
      </c>
      <c r="D38" s="764"/>
      <c r="E38" s="764"/>
      <c r="F38" s="764"/>
      <c r="G38" s="764"/>
      <c r="H38" s="764"/>
      <c r="I38" s="764"/>
      <c r="J38" s="764"/>
      <c r="K38" s="764"/>
      <c r="L38" s="764"/>
      <c r="M38" s="764"/>
      <c r="N38" s="764"/>
      <c r="O38" s="764"/>
      <c r="P38" s="371"/>
      <c r="Q38" s="158"/>
    </row>
    <row r="39" spans="2:19" ht="13.5" x14ac:dyDescent="0.2">
      <c r="B39" s="346" t="s">
        <v>399</v>
      </c>
      <c r="C39" s="165" t="s">
        <v>110</v>
      </c>
      <c r="D39" s="764"/>
      <c r="E39" s="764"/>
      <c r="F39" s="764"/>
      <c r="G39" s="764"/>
      <c r="H39" s="764"/>
      <c r="I39" s="764"/>
      <c r="J39" s="764"/>
      <c r="K39" s="764"/>
      <c r="L39" s="764"/>
      <c r="M39" s="764"/>
      <c r="N39" s="764"/>
      <c r="O39" s="764"/>
      <c r="P39" s="371"/>
      <c r="Q39" s="158"/>
      <c r="S39" s="128"/>
    </row>
    <row r="40" spans="2:19" ht="13.5" x14ac:dyDescent="0.2">
      <c r="B40" s="352" t="s">
        <v>400</v>
      </c>
      <c r="C40" s="165" t="s">
        <v>110</v>
      </c>
      <c r="D40" s="764"/>
      <c r="E40" s="764"/>
      <c r="F40" s="764"/>
      <c r="G40" s="764"/>
      <c r="H40" s="764"/>
      <c r="I40" s="764"/>
      <c r="J40" s="764"/>
      <c r="K40" s="764"/>
      <c r="L40" s="764"/>
      <c r="M40" s="764"/>
      <c r="N40" s="764"/>
      <c r="O40" s="764"/>
      <c r="P40" s="371"/>
      <c r="Q40" s="158"/>
    </row>
    <row r="41" spans="2:19" ht="13.5" x14ac:dyDescent="0.2">
      <c r="B41" s="352" t="s">
        <v>401</v>
      </c>
      <c r="C41" s="165" t="s">
        <v>110</v>
      </c>
      <c r="D41" s="719">
        <f>D35+D36+D37+D38+D39+D40</f>
        <v>0</v>
      </c>
      <c r="E41" s="719">
        <f t="shared" ref="E41:O41" si="1">E35+E36+E37+E38+E39+E40</f>
        <v>0</v>
      </c>
      <c r="F41" s="719">
        <f t="shared" si="1"/>
        <v>0</v>
      </c>
      <c r="G41" s="719">
        <f t="shared" si="1"/>
        <v>0</v>
      </c>
      <c r="H41" s="719">
        <f t="shared" si="1"/>
        <v>0</v>
      </c>
      <c r="I41" s="719">
        <f t="shared" si="1"/>
        <v>0</v>
      </c>
      <c r="J41" s="719">
        <f t="shared" si="1"/>
        <v>0</v>
      </c>
      <c r="K41" s="719">
        <f t="shared" si="1"/>
        <v>0</v>
      </c>
      <c r="L41" s="719">
        <f t="shared" si="1"/>
        <v>0</v>
      </c>
      <c r="M41" s="719">
        <f t="shared" si="1"/>
        <v>0</v>
      </c>
      <c r="N41" s="719">
        <f t="shared" si="1"/>
        <v>0</v>
      </c>
      <c r="O41" s="719">
        <f t="shared" si="1"/>
        <v>0</v>
      </c>
      <c r="P41" s="371"/>
      <c r="Q41" s="158"/>
    </row>
    <row r="42" spans="2:19" ht="7.5" customHeight="1" x14ac:dyDescent="0.25">
      <c r="B42" s="351"/>
      <c r="C42" s="161"/>
      <c r="D42" s="350"/>
      <c r="E42" s="350"/>
      <c r="F42" s="350"/>
      <c r="G42" s="350"/>
      <c r="H42" s="350"/>
      <c r="I42" s="350"/>
      <c r="J42" s="350"/>
      <c r="K42" s="350"/>
      <c r="L42" s="350"/>
      <c r="M42" s="350"/>
      <c r="N42" s="350"/>
      <c r="O42" s="350"/>
      <c r="P42" s="350"/>
      <c r="Q42" s="158"/>
    </row>
    <row r="43" spans="2:19" ht="13.5" x14ac:dyDescent="0.2">
      <c r="B43" s="352" t="s">
        <v>402</v>
      </c>
      <c r="C43" s="165" t="s">
        <v>110</v>
      </c>
      <c r="D43" s="1154">
        <f>D31+D33+D41</f>
        <v>0</v>
      </c>
      <c r="E43" s="1154">
        <f t="shared" ref="E43:O43" si="2">E31+E33+E41</f>
        <v>0</v>
      </c>
      <c r="F43" s="1154">
        <f t="shared" si="2"/>
        <v>0</v>
      </c>
      <c r="G43" s="1154">
        <f t="shared" si="2"/>
        <v>0</v>
      </c>
      <c r="H43" s="1154">
        <f t="shared" si="2"/>
        <v>0</v>
      </c>
      <c r="I43" s="1154">
        <f t="shared" si="2"/>
        <v>0</v>
      </c>
      <c r="J43" s="1154">
        <f t="shared" si="2"/>
        <v>0</v>
      </c>
      <c r="K43" s="1154">
        <f t="shared" si="2"/>
        <v>0</v>
      </c>
      <c r="L43" s="1154">
        <f t="shared" si="2"/>
        <v>0</v>
      </c>
      <c r="M43" s="1154">
        <f t="shared" si="2"/>
        <v>0</v>
      </c>
      <c r="N43" s="1154">
        <f t="shared" si="2"/>
        <v>0</v>
      </c>
      <c r="O43" s="1154">
        <f t="shared" si="2"/>
        <v>0</v>
      </c>
      <c r="P43" s="1153"/>
      <c r="Q43" s="158"/>
    </row>
    <row r="44" spans="2:19" ht="13.5" x14ac:dyDescent="0.25">
      <c r="B44" s="351"/>
      <c r="C44" s="161"/>
      <c r="D44" s="350"/>
      <c r="E44" s="350"/>
      <c r="F44" s="350"/>
      <c r="G44" s="350"/>
      <c r="H44" s="350"/>
      <c r="I44" s="350"/>
      <c r="J44" s="350"/>
      <c r="K44" s="350"/>
      <c r="L44" s="350"/>
      <c r="M44" s="350"/>
      <c r="N44" s="350"/>
      <c r="O44" s="350"/>
      <c r="P44" s="350"/>
      <c r="Q44" s="158"/>
    </row>
    <row r="45" spans="2:19" ht="13.5" x14ac:dyDescent="0.2">
      <c r="B45" s="352" t="s">
        <v>403</v>
      </c>
      <c r="C45" s="165" t="s">
        <v>110</v>
      </c>
      <c r="D45" s="715"/>
      <c r="E45" s="1152"/>
      <c r="F45" s="1152"/>
      <c r="G45" s="1152"/>
      <c r="H45" s="1152"/>
      <c r="I45" s="1152"/>
      <c r="J45" s="1152"/>
      <c r="K45" s="1152"/>
      <c r="L45" s="1152"/>
      <c r="M45" s="1152"/>
      <c r="N45" s="1152"/>
      <c r="O45" s="1152"/>
      <c r="P45" s="1153"/>
      <c r="Q45" s="158"/>
    </row>
    <row r="46" spans="2:19" ht="7.5" customHeight="1" x14ac:dyDescent="0.25">
      <c r="B46" s="351"/>
      <c r="C46" s="161"/>
      <c r="D46" s="350"/>
      <c r="E46" s="350"/>
      <c r="F46" s="350"/>
      <c r="G46" s="350"/>
      <c r="H46" s="350"/>
      <c r="I46" s="350"/>
      <c r="J46" s="350"/>
      <c r="K46" s="350"/>
      <c r="L46" s="350"/>
      <c r="M46" s="350"/>
      <c r="N46" s="350"/>
      <c r="O46" s="350"/>
      <c r="P46" s="350"/>
      <c r="Q46" s="158"/>
    </row>
    <row r="47" spans="2:19" ht="13.5" x14ac:dyDescent="0.2">
      <c r="B47" s="352" t="s">
        <v>404</v>
      </c>
      <c r="C47" s="165" t="s">
        <v>110</v>
      </c>
      <c r="D47" s="1154">
        <f>D45+D43</f>
        <v>0</v>
      </c>
      <c r="E47" s="1154">
        <f>E45+E43</f>
        <v>0</v>
      </c>
      <c r="F47" s="1154">
        <f t="shared" ref="F47:O47" si="3">F45+F43</f>
        <v>0</v>
      </c>
      <c r="G47" s="1154">
        <f t="shared" si="3"/>
        <v>0</v>
      </c>
      <c r="H47" s="1154">
        <f t="shared" si="3"/>
        <v>0</v>
      </c>
      <c r="I47" s="1154">
        <f t="shared" si="3"/>
        <v>0</v>
      </c>
      <c r="J47" s="1154">
        <f t="shared" si="3"/>
        <v>0</v>
      </c>
      <c r="K47" s="1154">
        <f t="shared" si="3"/>
        <v>0</v>
      </c>
      <c r="L47" s="1154">
        <f t="shared" si="3"/>
        <v>0</v>
      </c>
      <c r="M47" s="1154">
        <f t="shared" si="3"/>
        <v>0</v>
      </c>
      <c r="N47" s="1154">
        <f t="shared" si="3"/>
        <v>0</v>
      </c>
      <c r="O47" s="1154">
        <f t="shared" si="3"/>
        <v>0</v>
      </c>
      <c r="P47" s="1153"/>
      <c r="Q47" s="158"/>
    </row>
    <row r="48" spans="2:19" ht="16.5" customHeight="1" x14ac:dyDescent="0.25">
      <c r="B48" s="359"/>
      <c r="C48" s="360"/>
      <c r="D48" s="350"/>
      <c r="E48" s="350"/>
      <c r="F48" s="350"/>
      <c r="G48" s="350"/>
      <c r="H48" s="350"/>
      <c r="I48" s="350"/>
      <c r="J48" s="350"/>
      <c r="K48" s="350"/>
      <c r="L48" s="350"/>
      <c r="M48" s="350"/>
      <c r="N48" s="350"/>
      <c r="O48" s="350"/>
      <c r="P48" s="350"/>
      <c r="Q48" s="158"/>
    </row>
    <row r="49" spans="2:17" ht="13.5" x14ac:dyDescent="0.2">
      <c r="B49" s="352" t="s">
        <v>405</v>
      </c>
      <c r="C49" s="165" t="s">
        <v>110</v>
      </c>
      <c r="D49" s="1073"/>
      <c r="E49" s="1073"/>
      <c r="F49" s="1073"/>
      <c r="G49" s="1073"/>
      <c r="H49" s="1073"/>
      <c r="I49" s="1073"/>
      <c r="J49" s="1073"/>
      <c r="K49" s="1073"/>
      <c r="L49" s="1073"/>
      <c r="M49" s="1073"/>
      <c r="N49" s="1073"/>
      <c r="O49" s="1073"/>
      <c r="P49" s="763"/>
      <c r="Q49" s="158"/>
    </row>
    <row r="50" spans="2:17" ht="13.5" x14ac:dyDescent="0.2">
      <c r="B50" s="353" t="s">
        <v>406</v>
      </c>
      <c r="C50" s="165" t="s">
        <v>110</v>
      </c>
      <c r="D50" s="766"/>
      <c r="E50" s="174"/>
      <c r="F50" s="174"/>
      <c r="G50" s="174"/>
      <c r="H50" s="174"/>
      <c r="I50" s="174"/>
      <c r="J50" s="174"/>
      <c r="K50" s="174"/>
      <c r="L50" s="174"/>
      <c r="M50" s="174"/>
      <c r="N50" s="174"/>
      <c r="O50" s="174"/>
      <c r="P50" s="1153"/>
      <c r="Q50" s="158"/>
    </row>
    <row r="51" spans="2:17" ht="13.5" x14ac:dyDescent="0.2">
      <c r="B51" s="354" t="s">
        <v>407</v>
      </c>
      <c r="C51" s="166" t="s">
        <v>110</v>
      </c>
      <c r="D51" s="715"/>
      <c r="E51" s="715"/>
      <c r="F51" s="715"/>
      <c r="G51" s="715"/>
      <c r="H51" s="715"/>
      <c r="I51" s="715"/>
      <c r="J51" s="715"/>
      <c r="K51" s="715"/>
      <c r="L51" s="715"/>
      <c r="M51" s="715"/>
      <c r="N51" s="715"/>
      <c r="O51" s="715"/>
      <c r="P51" s="1153"/>
      <c r="Q51" s="158"/>
    </row>
    <row r="52" spans="2:17" ht="13.5" x14ac:dyDescent="0.25">
      <c r="B52" s="139"/>
      <c r="C52" s="161"/>
      <c r="D52" s="350"/>
      <c r="E52" s="350"/>
      <c r="F52" s="350"/>
      <c r="G52" s="350"/>
      <c r="H52" s="350"/>
      <c r="I52" s="350"/>
      <c r="J52" s="350"/>
      <c r="K52" s="350"/>
      <c r="L52" s="350"/>
      <c r="M52" s="350"/>
      <c r="N52" s="350"/>
      <c r="O52" s="350"/>
      <c r="P52" s="350"/>
      <c r="Q52" s="158"/>
    </row>
    <row r="53" spans="2:17" ht="13.5" x14ac:dyDescent="0.2">
      <c r="B53" s="353" t="s">
        <v>408</v>
      </c>
      <c r="C53" s="165" t="s">
        <v>110</v>
      </c>
      <c r="D53" s="1155">
        <f>D50+D49+D47+D51</f>
        <v>0</v>
      </c>
      <c r="E53" s="1155">
        <f t="shared" ref="E53:O53" si="4">E50+E49+E47+E51</f>
        <v>0</v>
      </c>
      <c r="F53" s="1155">
        <f t="shared" si="4"/>
        <v>0</v>
      </c>
      <c r="G53" s="1155">
        <f t="shared" si="4"/>
        <v>0</v>
      </c>
      <c r="H53" s="1155">
        <f t="shared" si="4"/>
        <v>0</v>
      </c>
      <c r="I53" s="1155">
        <f t="shared" si="4"/>
        <v>0</v>
      </c>
      <c r="J53" s="1155">
        <f t="shared" si="4"/>
        <v>0</v>
      </c>
      <c r="K53" s="1155">
        <f t="shared" si="4"/>
        <v>0</v>
      </c>
      <c r="L53" s="1155">
        <f t="shared" si="4"/>
        <v>0</v>
      </c>
      <c r="M53" s="1155">
        <f t="shared" si="4"/>
        <v>0</v>
      </c>
      <c r="N53" s="1155">
        <f t="shared" si="4"/>
        <v>0</v>
      </c>
      <c r="O53" s="1155">
        <f t="shared" si="4"/>
        <v>0</v>
      </c>
      <c r="P53" s="1153"/>
      <c r="Q53" s="158"/>
    </row>
    <row r="54" spans="2:17" ht="13.5" x14ac:dyDescent="0.25">
      <c r="B54" s="351"/>
      <c r="C54" s="161"/>
      <c r="D54" s="350"/>
      <c r="E54" s="350"/>
      <c r="F54" s="350"/>
      <c r="G54" s="350"/>
      <c r="H54" s="350"/>
      <c r="I54" s="350"/>
      <c r="J54" s="350"/>
      <c r="K54" s="350"/>
      <c r="L54" s="350"/>
      <c r="M54" s="350"/>
      <c r="N54" s="350"/>
      <c r="O54" s="350"/>
      <c r="P54" s="350"/>
      <c r="Q54" s="158"/>
    </row>
    <row r="55" spans="2:17" ht="24" x14ac:dyDescent="0.2">
      <c r="B55" s="353" t="s">
        <v>409</v>
      </c>
      <c r="C55" s="165" t="s">
        <v>110</v>
      </c>
      <c r="D55" s="1152"/>
      <c r="E55" s="1152"/>
      <c r="F55" s="1152"/>
      <c r="G55" s="1152"/>
      <c r="H55" s="1152"/>
      <c r="I55" s="1152"/>
      <c r="J55" s="1152"/>
      <c r="K55" s="1152"/>
      <c r="L55" s="1152"/>
      <c r="M55" s="1152"/>
      <c r="N55" s="1152"/>
      <c r="O55" s="1152"/>
      <c r="P55" s="1153"/>
      <c r="Q55" s="158"/>
    </row>
    <row r="56" spans="2:17" ht="13.5" x14ac:dyDescent="0.2">
      <c r="B56" s="351"/>
      <c r="C56" s="166"/>
      <c r="D56" s="162"/>
      <c r="E56" s="162"/>
      <c r="F56" s="162"/>
      <c r="G56" s="162"/>
      <c r="H56" s="162"/>
      <c r="I56" s="162"/>
      <c r="J56" s="162"/>
      <c r="K56" s="162"/>
      <c r="L56" s="162"/>
      <c r="M56" s="162"/>
      <c r="N56" s="162"/>
      <c r="O56" s="162"/>
      <c r="P56" s="162"/>
      <c r="Q56" s="158"/>
    </row>
    <row r="57" spans="2:17" ht="13.5" x14ac:dyDescent="0.2">
      <c r="B57" s="353" t="s">
        <v>410</v>
      </c>
      <c r="C57" s="165" t="s">
        <v>110</v>
      </c>
      <c r="D57" s="1152"/>
      <c r="E57" s="1152"/>
      <c r="F57" s="1152"/>
      <c r="G57" s="1152"/>
      <c r="H57" s="1152"/>
      <c r="I57" s="1152"/>
      <c r="J57" s="1152"/>
      <c r="K57" s="1152"/>
      <c r="L57" s="1152"/>
      <c r="M57" s="1152"/>
      <c r="N57" s="1152"/>
      <c r="O57" s="1152"/>
      <c r="P57" s="1153"/>
      <c r="Q57" s="158"/>
    </row>
    <row r="58" spans="2:17" ht="13.5" x14ac:dyDescent="0.25">
      <c r="B58" s="351"/>
      <c r="C58" s="161"/>
      <c r="D58" s="350"/>
      <c r="E58" s="350"/>
      <c r="F58" s="350"/>
      <c r="G58" s="350"/>
      <c r="H58" s="350"/>
      <c r="I58" s="350"/>
      <c r="J58" s="350"/>
      <c r="K58" s="350"/>
      <c r="L58" s="350"/>
      <c r="M58" s="350"/>
      <c r="N58" s="350"/>
      <c r="O58" s="350"/>
      <c r="P58" s="350"/>
      <c r="Q58" s="158"/>
    </row>
    <row r="59" spans="2:17" ht="13.5" x14ac:dyDescent="0.2">
      <c r="B59" s="353" t="s">
        <v>652</v>
      </c>
      <c r="C59" s="165" t="s">
        <v>110</v>
      </c>
      <c r="D59" s="1155">
        <f>(D55+D53)-D57</f>
        <v>0</v>
      </c>
      <c r="E59" s="1155">
        <f t="shared" ref="E59:O59" si="5">(E55+E53)-E57</f>
        <v>0</v>
      </c>
      <c r="F59" s="1155">
        <f t="shared" si="5"/>
        <v>0</v>
      </c>
      <c r="G59" s="1155">
        <f t="shared" si="5"/>
        <v>0</v>
      </c>
      <c r="H59" s="1155">
        <f t="shared" si="5"/>
        <v>0</v>
      </c>
      <c r="I59" s="1155">
        <f t="shared" si="5"/>
        <v>0</v>
      </c>
      <c r="J59" s="1155">
        <f t="shared" si="5"/>
        <v>0</v>
      </c>
      <c r="K59" s="1155">
        <f t="shared" si="5"/>
        <v>0</v>
      </c>
      <c r="L59" s="1155">
        <f t="shared" si="5"/>
        <v>0</v>
      </c>
      <c r="M59" s="1155">
        <f t="shared" si="5"/>
        <v>0</v>
      </c>
      <c r="N59" s="1155">
        <f t="shared" si="5"/>
        <v>0</v>
      </c>
      <c r="O59" s="1155">
        <f t="shared" si="5"/>
        <v>0</v>
      </c>
      <c r="P59" s="1153"/>
      <c r="Q59" s="158"/>
    </row>
    <row r="60" spans="2:17" ht="13.5" thickBot="1" x14ac:dyDescent="0.25">
      <c r="B60" s="361"/>
      <c r="C60" s="153"/>
      <c r="D60" s="153"/>
      <c r="E60" s="153"/>
      <c r="F60" s="153"/>
      <c r="G60" s="153"/>
      <c r="H60" s="153"/>
      <c r="I60" s="153"/>
      <c r="J60" s="153"/>
      <c r="K60" s="153"/>
      <c r="L60" s="153"/>
      <c r="M60" s="153"/>
      <c r="N60" s="153"/>
      <c r="O60" s="153"/>
      <c r="P60" s="153"/>
      <c r="Q60" s="338"/>
    </row>
    <row r="61" spans="2:17" ht="13.5" x14ac:dyDescent="0.25">
      <c r="B61" s="167"/>
    </row>
    <row r="62" spans="2:17" ht="15" x14ac:dyDescent="0.25">
      <c r="B62" s="168" t="s">
        <v>412</v>
      </c>
    </row>
    <row r="63" spans="2:17" ht="14.25" x14ac:dyDescent="0.2">
      <c r="B63" s="169" t="s">
        <v>413</v>
      </c>
    </row>
    <row r="64" spans="2:17" ht="18.75" customHeight="1" x14ac:dyDescent="0.2">
      <c r="B64" s="169"/>
    </row>
    <row r="65" spans="2:19" ht="18.75" customHeight="1" x14ac:dyDescent="0.2">
      <c r="B65" s="594"/>
      <c r="C65" s="594"/>
      <c r="D65" s="594"/>
      <c r="E65" s="594"/>
      <c r="F65" s="594"/>
      <c r="G65" s="594"/>
      <c r="H65" s="594"/>
      <c r="I65" s="194"/>
      <c r="J65" s="194"/>
      <c r="K65" s="194"/>
      <c r="L65" s="194"/>
    </row>
    <row r="66" spans="2:19" s="147" customFormat="1" ht="26.25" customHeight="1" x14ac:dyDescent="0.2">
      <c r="B66" s="26"/>
      <c r="C66" s="194"/>
      <c r="D66" s="194"/>
      <c r="E66" s="194"/>
      <c r="F66" s="194"/>
      <c r="G66" s="194"/>
      <c r="H66" s="194"/>
      <c r="I66" s="194"/>
      <c r="J66" s="194"/>
      <c r="K66" s="194"/>
      <c r="L66" s="194"/>
      <c r="R66" s="6"/>
      <c r="S66" s="6"/>
    </row>
    <row r="67" spans="2:19" s="147" customFormat="1" x14ac:dyDescent="0.2">
      <c r="B67" s="595"/>
      <c r="C67" s="194"/>
      <c r="D67" s="194"/>
      <c r="E67" s="194"/>
      <c r="F67" s="194"/>
      <c r="G67" s="194"/>
      <c r="H67" s="194"/>
      <c r="I67" s="194"/>
      <c r="J67" s="194"/>
      <c r="K67" s="194"/>
      <c r="L67" s="194"/>
      <c r="R67" s="6"/>
      <c r="S67" s="6"/>
    </row>
    <row r="68" spans="2:19" x14ac:dyDescent="0.2">
      <c r="B68" s="26"/>
      <c r="C68" s="194"/>
      <c r="D68" s="194"/>
      <c r="E68" s="194"/>
      <c r="F68" s="194"/>
      <c r="G68" s="194"/>
      <c r="H68" s="194"/>
      <c r="I68" s="194"/>
      <c r="J68" s="194"/>
      <c r="K68" s="194"/>
      <c r="L68" s="194"/>
    </row>
    <row r="69" spans="2:19" x14ac:dyDescent="0.2">
      <c r="B69" s="26"/>
      <c r="C69" s="194"/>
      <c r="D69" s="194"/>
      <c r="E69" s="194"/>
      <c r="F69" s="194"/>
      <c r="G69" s="194"/>
      <c r="H69" s="194"/>
      <c r="I69" s="194"/>
      <c r="J69" s="194"/>
      <c r="K69" s="194"/>
      <c r="L69" s="194"/>
    </row>
    <row r="70" spans="2:19" x14ac:dyDescent="0.2">
      <c r="B70" s="26"/>
      <c r="C70" s="194"/>
      <c r="D70" s="194"/>
      <c r="E70" s="194"/>
      <c r="F70" s="194"/>
      <c r="G70" s="194"/>
      <c r="H70" s="194"/>
      <c r="I70" s="194"/>
      <c r="J70" s="194"/>
      <c r="K70" s="194"/>
      <c r="L70" s="194"/>
    </row>
    <row r="71" spans="2:19" x14ac:dyDescent="0.2">
      <c r="B71" s="26"/>
      <c r="C71" s="194"/>
      <c r="D71" s="194"/>
      <c r="E71" s="194"/>
      <c r="F71" s="194"/>
      <c r="G71" s="194"/>
      <c r="H71" s="194"/>
      <c r="I71" s="194"/>
      <c r="J71" s="194"/>
      <c r="K71" s="194"/>
      <c r="L71" s="194"/>
    </row>
  </sheetData>
  <sheetProtection algorithmName="SHA-512" hashValue="9P9tcTMFTt02AIbg3BS7IOQN9D6eZNN9xHYEp7pPQWL+g7mThon1wW8TYizJPY25cxnwbyDsodiPlsQlMj6jQg==" saltValue="VVPCTD4d7Jvr/oRE9rGi0g==" spinCount="100000" sheet="1" formatCells="0" formatColumns="0" formatRows="0" insertRows="0" deleteRows="0"/>
  <conditionalFormatting sqref="D18:O18 D17:N17">
    <cfRule type="expression" dxfId="76" priority="10">
      <formula>AND(ISBLANK(D$16), OR(D$29&gt;0, D$59&gt;0))</formula>
    </cfRule>
  </conditionalFormatting>
  <conditionalFormatting sqref="D17:N17">
    <cfRule type="expression" dxfId="75" priority="9">
      <formula>AND(ISBLANK(D$17), OR(D$29&gt;0, D$59&gt;0))</formula>
    </cfRule>
  </conditionalFormatting>
  <conditionalFormatting sqref="D18:O18">
    <cfRule type="expression" dxfId="74" priority="8">
      <formula>AND(ISBLANK(D$18), OR(D$29&gt;0, D$59&gt;0))</formula>
    </cfRule>
  </conditionalFormatting>
  <conditionalFormatting sqref="D16:O16">
    <cfRule type="expression" dxfId="73" priority="6">
      <formula>AND(ISBLANK(D$16), OR(D$29&gt;0, D$59&gt;0))</formula>
    </cfRule>
  </conditionalFormatting>
  <conditionalFormatting sqref="D16:O16">
    <cfRule type="expression" dxfId="72" priority="5">
      <formula>AND(ISBLANK(D$17), OR(D$29&gt;0, D$59&gt;0))</formula>
    </cfRule>
  </conditionalFormatting>
  <conditionalFormatting sqref="D15:O15">
    <cfRule type="expression" dxfId="71" priority="4">
      <formula>AND(ISBLANK(D$16), OR(D$29&gt;0, D$59&gt;0))</formula>
    </cfRule>
  </conditionalFormatting>
  <conditionalFormatting sqref="D15:O15">
    <cfRule type="expression" dxfId="70" priority="3">
      <formula>AND(ISBLANK(D$17), OR(D$29&gt;0, D$59&gt;0))</formula>
    </cfRule>
  </conditionalFormatting>
  <conditionalFormatting sqref="O17">
    <cfRule type="expression" dxfId="69" priority="2">
      <formula>AND(ISBLANK(O$16), OR(O$29&gt;0, O$59&gt;0))</formula>
    </cfRule>
  </conditionalFormatting>
  <conditionalFormatting sqref="O17">
    <cfRule type="expression" dxfId="68" priority="1">
      <formula>AND(ISBLANK(O$17), OR(O$29&gt;0, O$59&gt;0))</formula>
    </cfRule>
  </conditionalFormatting>
  <dataValidations count="4">
    <dataValidation type="list" allowBlank="1" showInputMessage="1" showErrorMessage="1" sqref="E11" xr:uid="{F74D339D-2867-4E29-AEA7-EF1D436BFD2D}">
      <formula1>"N/A, Stage 1, Stage 2, Stage 3, Stege 4"</formula1>
    </dataValidation>
    <dataValidation type="list" allowBlank="1" showInputMessage="1" showErrorMessage="1" sqref="D11" xr:uid="{5DAFBD48-5ECE-4D2E-9CDA-63E40684C351}">
      <formula1>"Baseline, Option 1, Option 2, Option 3, Option 4, Option 5, Option 6, Option 7, Option 8, Option 9, Option 10"</formula1>
    </dataValidation>
    <dataValidation type="list" allowBlank="1" showInputMessage="1" showErrorMessage="1" sqref="N10" xr:uid="{E7763177-DE6C-44CC-89DA-8ED19CBC9956}">
      <formula1>"day, month, quarter, semester, year"</formula1>
    </dataValidation>
    <dataValidation type="list" allowBlank="1" showInputMessage="1" showErrorMessage="1" sqref="N8" xr:uid="{7D56675B-1C5A-494B-8E46-C572643CFA88}">
      <formula1>Type_of_Price</formula1>
    </dataValidation>
  </dataValidations>
  <printOptions horizontalCentered="1" verticalCentered="1"/>
  <pageMargins left="0.25" right="0.25" top="0.75" bottom="0.75" header="0.3" footer="0.3"/>
  <pageSetup paperSize="9" scale="6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B3E23-944C-47D1-8EB6-3FE099DABC20}">
  <sheetPr>
    <tabColor theme="7" tint="0.59999389629810485"/>
    <pageSetUpPr fitToPage="1"/>
  </sheetPr>
  <dimension ref="A1:S71"/>
  <sheetViews>
    <sheetView topLeftCell="B2" zoomScaleNormal="100" workbookViewId="0">
      <selection activeCell="D31" sqref="D31:O31"/>
    </sheetView>
  </sheetViews>
  <sheetFormatPr defaultColWidth="9.140625" defaultRowHeight="12.75" x14ac:dyDescent="0.2"/>
  <cols>
    <col min="1" max="1" width="2.7109375" style="6" customWidth="1"/>
    <col min="2" max="2" width="33.5703125" style="6" customWidth="1"/>
    <col min="3" max="3" width="7.42578125" style="147" customWidth="1"/>
    <col min="4" max="15" width="11.140625" style="147" customWidth="1"/>
    <col min="16" max="16" width="1" style="147" customWidth="1"/>
    <col min="17" max="17" width="10.7109375" style="147" customWidth="1"/>
    <col min="18" max="16384" width="9.140625" style="6"/>
  </cols>
  <sheetData>
    <row r="1" spans="1:17" ht="13.5" thickBot="1" x14ac:dyDescent="0.25">
      <c r="B1" s="20"/>
      <c r="C1" s="145"/>
      <c r="D1" s="145"/>
      <c r="E1" s="145"/>
      <c r="F1" s="145"/>
      <c r="G1" s="145"/>
      <c r="H1" s="145"/>
      <c r="I1" s="145"/>
      <c r="J1" s="145"/>
      <c r="K1" s="145"/>
      <c r="L1" s="145"/>
      <c r="M1" s="145"/>
      <c r="N1" s="145"/>
      <c r="O1" s="145"/>
      <c r="P1" s="145"/>
      <c r="Q1" s="145"/>
    </row>
    <row r="2" spans="1:17" ht="15.95" customHeight="1" x14ac:dyDescent="0.2">
      <c r="A2" s="24"/>
      <c r="B2" s="538" t="s">
        <v>3</v>
      </c>
      <c r="C2" s="571"/>
      <c r="D2" s="445" t="str">
        <f>""&amp;'General Instructions'!I5</f>
        <v/>
      </c>
      <c r="E2" s="37"/>
      <c r="F2" s="37"/>
      <c r="G2" s="37"/>
      <c r="H2" s="37"/>
      <c r="I2" s="37"/>
      <c r="J2" s="110"/>
      <c r="K2" s="1080"/>
      <c r="L2" s="1080"/>
      <c r="M2" s="1080"/>
      <c r="N2" s="1080"/>
      <c r="O2" s="1080"/>
      <c r="P2" s="1080"/>
      <c r="Q2" s="1081"/>
    </row>
    <row r="3" spans="1:17" ht="15.95" customHeight="1" x14ac:dyDescent="0.2">
      <c r="A3" s="24"/>
      <c r="B3" s="1156" t="s">
        <v>6</v>
      </c>
      <c r="C3" s="737"/>
      <c r="D3" s="1065" t="str">
        <f>""&amp;'General Instructions'!I6</f>
        <v/>
      </c>
      <c r="E3" s="1157"/>
      <c r="F3" s="1157"/>
      <c r="G3" s="1157"/>
      <c r="H3" s="1157"/>
      <c r="I3" s="1157"/>
      <c r="J3" s="1158"/>
      <c r="K3" s="146"/>
      <c r="L3" s="146"/>
      <c r="M3" s="146"/>
      <c r="N3" s="146"/>
      <c r="O3" s="146"/>
      <c r="P3" s="146"/>
      <c r="Q3" s="703"/>
    </row>
    <row r="4" spans="1:17" ht="15.95" customHeight="1" x14ac:dyDescent="0.2">
      <c r="A4" s="24"/>
      <c r="B4" s="1156" t="s">
        <v>9</v>
      </c>
      <c r="C4" s="737"/>
      <c r="D4" s="532" t="str">
        <f>""&amp;'General Instructions'!I7</f>
        <v/>
      </c>
      <c r="E4" s="25"/>
      <c r="F4" s="25"/>
      <c r="G4" s="25"/>
      <c r="H4" s="25"/>
      <c r="I4" s="25"/>
      <c r="J4" s="111"/>
      <c r="K4" s="146"/>
      <c r="L4" s="146"/>
      <c r="M4" s="146"/>
      <c r="N4" s="146"/>
      <c r="O4" s="146"/>
      <c r="P4" s="146"/>
      <c r="Q4" s="703"/>
    </row>
    <row r="5" spans="1:17" ht="15.95" customHeight="1" thickBot="1" x14ac:dyDescent="0.25">
      <c r="A5" s="24"/>
      <c r="B5" s="256"/>
      <c r="C5" s="256"/>
      <c r="D5" s="256"/>
      <c r="E5" s="256"/>
      <c r="F5" s="256"/>
      <c r="G5" s="256"/>
      <c r="H5" s="47"/>
      <c r="I5" s="257"/>
      <c r="J5" s="310"/>
      <c r="K5" s="151"/>
      <c r="L5" s="151"/>
      <c r="M5" s="151"/>
      <c r="N5" s="151"/>
      <c r="O5" s="151"/>
      <c r="P5" s="151"/>
      <c r="Q5" s="338"/>
    </row>
    <row r="6" spans="1:17" s="8" customFormat="1" ht="15.95" customHeight="1" x14ac:dyDescent="0.2">
      <c r="B6" s="704" t="s">
        <v>644</v>
      </c>
      <c r="C6" s="1122"/>
      <c r="D6" s="1122"/>
      <c r="E6" s="1122"/>
      <c r="F6" s="1122"/>
      <c r="G6" s="1122"/>
      <c r="H6" s="1082"/>
      <c r="I6" s="1083" t="s">
        <v>645</v>
      </c>
      <c r="J6" s="1083"/>
      <c r="K6" s="1084"/>
      <c r="L6" s="1143"/>
      <c r="M6" s="1143"/>
      <c r="N6" s="1144" t="s">
        <v>382</v>
      </c>
      <c r="O6" s="1145" t="s">
        <v>294</v>
      </c>
      <c r="P6" s="1146"/>
      <c r="Q6" s="705" t="str">
        <f xml:space="preserve"> Cost_Sheets_Version</f>
        <v>v 3.1.4</v>
      </c>
    </row>
    <row r="7" spans="1:17" ht="15.95" customHeight="1" x14ac:dyDescent="0.2">
      <c r="B7" s="148"/>
      <c r="C7" s="149"/>
      <c r="D7" s="149"/>
      <c r="E7" s="151"/>
      <c r="F7" s="151"/>
      <c r="G7" s="151"/>
      <c r="H7" s="151"/>
      <c r="I7" s="150"/>
      <c r="J7" s="150"/>
      <c r="K7" s="150"/>
      <c r="L7" s="150"/>
      <c r="M7" s="150"/>
      <c r="N7" s="150"/>
      <c r="O7" s="418"/>
      <c r="P7" s="151"/>
      <c r="Q7" s="339"/>
    </row>
    <row r="8" spans="1:17" ht="15.95" customHeight="1" x14ac:dyDescent="0.25">
      <c r="B8" s="343" t="s">
        <v>52</v>
      </c>
      <c r="C8" s="151"/>
      <c r="D8" s="1067" t="str">
        <f>""&amp;'General Instructions'!I11</f>
        <v/>
      </c>
      <c r="E8" s="1159"/>
      <c r="F8" s="738"/>
      <c r="G8" s="178"/>
      <c r="H8" s="180"/>
      <c r="I8" s="180"/>
      <c r="J8" s="180"/>
      <c r="K8" s="151"/>
      <c r="L8" s="151"/>
      <c r="M8" s="341" t="s">
        <v>383</v>
      </c>
      <c r="N8" s="1147" t="s">
        <v>495</v>
      </c>
      <c r="O8" s="572"/>
      <c r="P8" s="180"/>
      <c r="Q8" s="340"/>
    </row>
    <row r="9" spans="1:17" ht="15.95" customHeight="1" x14ac:dyDescent="0.25">
      <c r="B9" s="343" t="s">
        <v>107</v>
      </c>
      <c r="C9" s="151"/>
      <c r="D9" s="1067" t="str">
        <f>""&amp;'General Instructions'!I12</f>
        <v/>
      </c>
      <c r="E9" s="1159"/>
      <c r="F9" s="738"/>
      <c r="G9" s="178"/>
      <c r="H9" s="27"/>
      <c r="I9" s="151"/>
      <c r="J9" s="151"/>
      <c r="K9" s="151"/>
      <c r="L9" s="151"/>
      <c r="M9" s="341" t="s">
        <v>108</v>
      </c>
      <c r="N9" s="1148" t="str">
        <f>""&amp;'General Instructions'!I10</f>
        <v/>
      </c>
      <c r="O9" s="573"/>
      <c r="P9" s="180"/>
      <c r="Q9" s="340"/>
    </row>
    <row r="10" spans="1:17" ht="15.95" customHeight="1" x14ac:dyDescent="0.25">
      <c r="B10" s="343" t="s">
        <v>12</v>
      </c>
      <c r="C10" s="27"/>
      <c r="D10" s="1068" t="str">
        <f>""&amp;'General Instructions'!I8</f>
        <v/>
      </c>
      <c r="E10" s="1159"/>
      <c r="F10" s="738"/>
      <c r="G10" s="178"/>
      <c r="H10" s="27"/>
      <c r="I10" s="27"/>
      <c r="J10" s="151"/>
      <c r="K10" s="151"/>
      <c r="L10" s="151"/>
      <c r="M10" s="341" t="s">
        <v>646</v>
      </c>
      <c r="N10" s="589" t="s">
        <v>647</v>
      </c>
      <c r="O10" s="588" t="s">
        <v>648</v>
      </c>
      <c r="P10" s="180"/>
      <c r="Q10" s="340"/>
    </row>
    <row r="11" spans="1:17" ht="15.95" customHeight="1" x14ac:dyDescent="0.25">
      <c r="B11" s="343" t="s">
        <v>295</v>
      </c>
      <c r="C11" s="27"/>
      <c r="D11" s="459" t="s">
        <v>235</v>
      </c>
      <c r="E11" s="459" t="s">
        <v>236</v>
      </c>
      <c r="F11" s="178"/>
      <c r="G11" s="178"/>
      <c r="H11" s="27"/>
      <c r="I11" s="27"/>
      <c r="J11" s="151"/>
      <c r="K11" s="151"/>
      <c r="L11" s="151"/>
      <c r="M11" s="342" t="s">
        <v>109</v>
      </c>
      <c r="N11" s="1149" t="s">
        <v>110</v>
      </c>
      <c r="O11" s="574"/>
      <c r="P11" s="180"/>
      <c r="Q11" s="340"/>
    </row>
    <row r="12" spans="1:17" ht="15.95" customHeight="1" x14ac:dyDescent="0.25">
      <c r="B12" s="344"/>
      <c r="C12" s="151"/>
      <c r="D12" s="709"/>
      <c r="E12" s="178"/>
      <c r="F12" s="178"/>
      <c r="G12" s="178"/>
      <c r="H12" s="151"/>
      <c r="I12" s="151"/>
      <c r="J12" s="151"/>
      <c r="K12" s="27"/>
      <c r="L12" s="27"/>
      <c r="M12" s="27"/>
      <c r="N12" s="27"/>
      <c r="O12" s="27"/>
      <c r="P12" s="180"/>
      <c r="Q12" s="340"/>
    </row>
    <row r="13" spans="1:17" ht="7.5" customHeight="1" thickBot="1" x14ac:dyDescent="0.3">
      <c r="B13" s="152"/>
      <c r="C13" s="153"/>
      <c r="D13" s="153"/>
      <c r="E13" s="153"/>
      <c r="F13" s="153"/>
      <c r="G13" s="153"/>
      <c r="H13" s="153"/>
      <c r="I13" s="153"/>
      <c r="J13" s="153"/>
      <c r="K13" s="153"/>
      <c r="L13" s="153"/>
      <c r="M13" s="153"/>
      <c r="N13" s="153"/>
      <c r="O13" s="153"/>
      <c r="P13" s="153"/>
      <c r="Q13" s="338"/>
    </row>
    <row r="14" spans="1:17" ht="7.5" customHeight="1" x14ac:dyDescent="0.25">
      <c r="B14" s="154"/>
      <c r="C14" s="155"/>
      <c r="D14" s="155"/>
      <c r="E14" s="155"/>
      <c r="F14" s="155"/>
      <c r="G14" s="155"/>
      <c r="H14" s="155"/>
      <c r="I14" s="155"/>
      <c r="J14" s="151"/>
      <c r="K14" s="151"/>
      <c r="L14" s="151"/>
      <c r="M14" s="151"/>
      <c r="N14" s="151"/>
      <c r="O14" s="151"/>
      <c r="P14" s="155"/>
      <c r="Q14" s="156"/>
    </row>
    <row r="15" spans="1:17" ht="13.5" x14ac:dyDescent="0.2">
      <c r="B15" s="345" t="s">
        <v>649</v>
      </c>
      <c r="C15" s="151"/>
      <c r="D15" s="759" t="s">
        <v>696</v>
      </c>
      <c r="E15" s="759" t="s">
        <v>697</v>
      </c>
      <c r="F15" s="759" t="s">
        <v>698</v>
      </c>
      <c r="G15" s="759" t="s">
        <v>699</v>
      </c>
      <c r="H15" s="759" t="s">
        <v>702</v>
      </c>
      <c r="I15" s="759" t="s">
        <v>703</v>
      </c>
      <c r="J15" s="759" t="s">
        <v>704</v>
      </c>
      <c r="K15" s="759" t="s">
        <v>705</v>
      </c>
      <c r="L15" s="759" t="s">
        <v>706</v>
      </c>
      <c r="M15" s="759" t="s">
        <v>707</v>
      </c>
      <c r="N15" s="759" t="s">
        <v>708</v>
      </c>
      <c r="O15" s="759" t="s">
        <v>709</v>
      </c>
      <c r="P15" s="590"/>
      <c r="Q15" s="158"/>
    </row>
    <row r="16" spans="1:17" ht="13.5" x14ac:dyDescent="0.2">
      <c r="B16" s="345" t="s">
        <v>650</v>
      </c>
      <c r="C16" s="151"/>
      <c r="D16" s="759"/>
      <c r="E16" s="759"/>
      <c r="F16" s="759"/>
      <c r="G16" s="759"/>
      <c r="H16" s="759"/>
      <c r="I16" s="759"/>
      <c r="J16" s="759"/>
      <c r="K16" s="759"/>
      <c r="L16" s="759"/>
      <c r="M16" s="759"/>
      <c r="N16" s="759"/>
      <c r="O16" s="760"/>
      <c r="P16" s="590"/>
      <c r="Q16" s="158"/>
    </row>
    <row r="17" spans="1:17" ht="13.5" x14ac:dyDescent="0.2">
      <c r="B17" s="345" t="s">
        <v>651</v>
      </c>
      <c r="C17" s="151"/>
      <c r="D17" s="1150"/>
      <c r="E17" s="1150"/>
      <c r="F17" s="1150"/>
      <c r="G17" s="1150"/>
      <c r="H17" s="1150"/>
      <c r="I17" s="1150"/>
      <c r="J17" s="1150"/>
      <c r="K17" s="1150"/>
      <c r="L17" s="1150"/>
      <c r="M17" s="1150"/>
      <c r="N17" s="1150"/>
      <c r="O17" s="593"/>
      <c r="P17" s="590"/>
      <c r="Q17" s="158"/>
    </row>
    <row r="18" spans="1:17" ht="13.5" x14ac:dyDescent="0.2">
      <c r="B18" s="345" t="s">
        <v>387</v>
      </c>
      <c r="C18" s="151"/>
      <c r="D18" s="1150"/>
      <c r="E18" s="1150"/>
      <c r="F18" s="1150"/>
      <c r="G18" s="1150"/>
      <c r="H18" s="1150"/>
      <c r="I18" s="1150"/>
      <c r="J18" s="1150"/>
      <c r="K18" s="1150"/>
      <c r="L18" s="1150"/>
      <c r="M18" s="1150"/>
      <c r="N18" s="1150"/>
      <c r="O18" s="593"/>
      <c r="P18" s="590"/>
      <c r="Q18" s="158"/>
    </row>
    <row r="19" spans="1:17" ht="14.25" customHeight="1" x14ac:dyDescent="0.25">
      <c r="B19" s="164"/>
      <c r="C19" s="161"/>
      <c r="D19" s="159"/>
      <c r="E19" s="159"/>
      <c r="F19" s="159"/>
      <c r="G19" s="159"/>
      <c r="H19" s="159"/>
      <c r="I19" s="159"/>
      <c r="J19" s="159"/>
      <c r="K19" s="159"/>
      <c r="L19" s="159"/>
      <c r="M19" s="159"/>
      <c r="N19" s="159"/>
      <c r="O19" s="159"/>
      <c r="P19" s="159"/>
      <c r="Q19" s="158"/>
    </row>
    <row r="20" spans="1:17" ht="15.75" x14ac:dyDescent="0.2">
      <c r="B20" s="346" t="s">
        <v>389</v>
      </c>
      <c r="C20" s="347" t="s">
        <v>390</v>
      </c>
      <c r="D20" s="162"/>
      <c r="E20" s="162"/>
      <c r="F20" s="162"/>
      <c r="G20" s="162"/>
      <c r="H20" s="162"/>
      <c r="I20" s="162"/>
      <c r="J20" s="162"/>
      <c r="K20" s="162"/>
      <c r="L20" s="162"/>
      <c r="M20" s="162"/>
      <c r="N20" s="162"/>
      <c r="O20" s="162"/>
      <c r="P20" s="162"/>
      <c r="Q20" s="158"/>
    </row>
    <row r="21" spans="1:17" ht="13.5" x14ac:dyDescent="0.2">
      <c r="A21" s="24"/>
      <c r="B21" s="1151" t="str">
        <f>IF('A1'!B16&lt;&gt;"",'A1'!B16,"")</f>
        <v/>
      </c>
      <c r="C21" s="347" t="s">
        <v>391</v>
      </c>
      <c r="D21" s="761"/>
      <c r="E21" s="762"/>
      <c r="F21" s="762"/>
      <c r="G21" s="762"/>
      <c r="H21" s="762"/>
      <c r="I21" s="762"/>
      <c r="J21" s="762"/>
      <c r="K21" s="762"/>
      <c r="L21" s="762"/>
      <c r="M21" s="762"/>
      <c r="N21" s="762"/>
      <c r="O21" s="762"/>
      <c r="P21" s="763"/>
      <c r="Q21" s="158"/>
    </row>
    <row r="22" spans="1:17" ht="13.5" x14ac:dyDescent="0.2">
      <c r="A22" s="24"/>
      <c r="B22" s="1151" t="str">
        <f>IF('A1'!B17&lt;&gt;"",'A1'!B17,"")</f>
        <v/>
      </c>
      <c r="C22" s="347" t="s">
        <v>391</v>
      </c>
      <c r="D22" s="239"/>
      <c r="E22" s="173"/>
      <c r="F22" s="173"/>
      <c r="G22" s="173"/>
      <c r="H22" s="173"/>
      <c r="I22" s="173"/>
      <c r="J22" s="173"/>
      <c r="K22" s="173"/>
      <c r="L22" s="173"/>
      <c r="M22" s="173"/>
      <c r="N22" s="173"/>
      <c r="O22" s="173"/>
      <c r="P22" s="371"/>
      <c r="Q22" s="158"/>
    </row>
    <row r="23" spans="1:17" ht="13.5" x14ac:dyDescent="0.2">
      <c r="A23" s="24"/>
      <c r="B23" s="1151" t="str">
        <f>IF('A1'!B18&lt;&gt;"",'A1'!B18,"")</f>
        <v/>
      </c>
      <c r="C23" s="347" t="s">
        <v>391</v>
      </c>
      <c r="D23" s="239"/>
      <c r="E23" s="173"/>
      <c r="F23" s="173"/>
      <c r="G23" s="173"/>
      <c r="H23" s="173"/>
      <c r="I23" s="173"/>
      <c r="J23" s="173"/>
      <c r="K23" s="173"/>
      <c r="L23" s="173"/>
      <c r="M23" s="173"/>
      <c r="N23" s="173"/>
      <c r="O23" s="173"/>
      <c r="P23" s="371"/>
      <c r="Q23" s="158"/>
    </row>
    <row r="24" spans="1:17" ht="13.5" x14ac:dyDescent="0.2">
      <c r="A24" s="24"/>
      <c r="B24" s="1151" t="str">
        <f>IF('A1'!B19&lt;&gt;"",'A1'!B19,"")</f>
        <v/>
      </c>
      <c r="C24" s="347" t="s">
        <v>391</v>
      </c>
      <c r="D24" s="239"/>
      <c r="E24" s="173"/>
      <c r="F24" s="173"/>
      <c r="G24" s="173"/>
      <c r="H24" s="173"/>
      <c r="I24" s="173"/>
      <c r="J24" s="173"/>
      <c r="K24" s="173"/>
      <c r="L24" s="173"/>
      <c r="M24" s="173"/>
      <c r="N24" s="173"/>
      <c r="O24" s="173"/>
      <c r="P24" s="371"/>
      <c r="Q24" s="158"/>
    </row>
    <row r="25" spans="1:17" ht="13.5" x14ac:dyDescent="0.2">
      <c r="A25" s="24"/>
      <c r="B25" s="1151" t="str">
        <f>IF('A1'!B20&lt;&gt;"",'A1'!B20,"")</f>
        <v/>
      </c>
      <c r="C25" s="347" t="s">
        <v>391</v>
      </c>
      <c r="D25" s="239"/>
      <c r="E25" s="173"/>
      <c r="F25" s="173"/>
      <c r="G25" s="173"/>
      <c r="H25" s="173"/>
      <c r="I25" s="173"/>
      <c r="J25" s="173"/>
      <c r="K25" s="173"/>
      <c r="L25" s="173"/>
      <c r="M25" s="173"/>
      <c r="N25" s="173"/>
      <c r="O25" s="173"/>
      <c r="P25" s="371"/>
      <c r="Q25" s="158"/>
    </row>
    <row r="26" spans="1:17" ht="13.5" x14ac:dyDescent="0.2">
      <c r="A26" s="24"/>
      <c r="B26" s="1151" t="str">
        <f>IF('A1'!B21&lt;&gt;"",'A1'!B21,"")</f>
        <v/>
      </c>
      <c r="C26" s="347" t="s">
        <v>391</v>
      </c>
      <c r="D26" s="239"/>
      <c r="E26" s="173"/>
      <c r="F26" s="173"/>
      <c r="G26" s="173"/>
      <c r="H26" s="173"/>
      <c r="I26" s="173"/>
      <c r="J26" s="173"/>
      <c r="K26" s="173"/>
      <c r="L26" s="173"/>
      <c r="M26" s="173"/>
      <c r="N26" s="173"/>
      <c r="O26" s="173"/>
      <c r="P26" s="371"/>
      <c r="Q26" s="158"/>
    </row>
    <row r="27" spans="1:17" ht="13.5" x14ac:dyDescent="0.2">
      <c r="A27" s="24"/>
      <c r="B27" s="1151" t="str">
        <f>IF('A1'!B22&lt;&gt;"",'A1'!B22,"")</f>
        <v/>
      </c>
      <c r="C27" s="347" t="s">
        <v>391</v>
      </c>
      <c r="D27" s="239"/>
      <c r="E27" s="173"/>
      <c r="F27" s="173"/>
      <c r="G27" s="173"/>
      <c r="H27" s="173"/>
      <c r="I27" s="173"/>
      <c r="J27" s="173"/>
      <c r="K27" s="173"/>
      <c r="L27" s="173"/>
      <c r="M27" s="173"/>
      <c r="N27" s="173"/>
      <c r="O27" s="173"/>
      <c r="P27" s="371"/>
      <c r="Q27" s="158"/>
    </row>
    <row r="28" spans="1:17" ht="13.5" x14ac:dyDescent="0.2">
      <c r="A28" s="24"/>
      <c r="B28" s="1151" t="str">
        <f>IF('A1'!B23&lt;&gt;"",'A1'!B23,"")</f>
        <v/>
      </c>
      <c r="C28" s="347" t="s">
        <v>391</v>
      </c>
      <c r="D28" s="239"/>
      <c r="E28" s="173"/>
      <c r="F28" s="173"/>
      <c r="G28" s="173"/>
      <c r="H28" s="173"/>
      <c r="I28" s="173"/>
      <c r="J28" s="173"/>
      <c r="K28" s="173"/>
      <c r="L28" s="173"/>
      <c r="M28" s="173"/>
      <c r="N28" s="173"/>
      <c r="O28" s="173"/>
      <c r="P28" s="371"/>
      <c r="Q28" s="158"/>
    </row>
    <row r="29" spans="1:17" ht="13.5" x14ac:dyDescent="0.2">
      <c r="B29" s="346" t="s">
        <v>392</v>
      </c>
      <c r="C29" s="347" t="s">
        <v>391</v>
      </c>
      <c r="D29" s="497">
        <f t="shared" ref="D29:O29" si="0">SUM(D21:D28)</f>
        <v>0</v>
      </c>
      <c r="E29" s="497">
        <f t="shared" si="0"/>
        <v>0</v>
      </c>
      <c r="F29" s="497">
        <f t="shared" si="0"/>
        <v>0</v>
      </c>
      <c r="G29" s="497">
        <f t="shared" si="0"/>
        <v>0</v>
      </c>
      <c r="H29" s="497">
        <f t="shared" si="0"/>
        <v>0</v>
      </c>
      <c r="I29" s="497">
        <f t="shared" si="0"/>
        <v>0</v>
      </c>
      <c r="J29" s="497">
        <f t="shared" si="0"/>
        <v>0</v>
      </c>
      <c r="K29" s="497">
        <f t="shared" si="0"/>
        <v>0</v>
      </c>
      <c r="L29" s="497">
        <f t="shared" si="0"/>
        <v>0</v>
      </c>
      <c r="M29" s="497">
        <f t="shared" si="0"/>
        <v>0</v>
      </c>
      <c r="N29" s="497">
        <f t="shared" si="0"/>
        <v>0</v>
      </c>
      <c r="O29" s="497">
        <f t="shared" si="0"/>
        <v>0</v>
      </c>
      <c r="P29" s="371"/>
      <c r="Q29" s="158"/>
    </row>
    <row r="30" spans="1:17" ht="13.5" x14ac:dyDescent="0.25">
      <c r="B30" s="351"/>
      <c r="C30" s="161"/>
      <c r="D30" s="349"/>
      <c r="E30" s="349"/>
      <c r="F30" s="349"/>
      <c r="G30" s="349"/>
      <c r="H30" s="349"/>
      <c r="I30" s="349"/>
      <c r="J30" s="349"/>
      <c r="K30" s="349"/>
      <c r="L30" s="349"/>
      <c r="M30" s="349"/>
      <c r="N30" s="349"/>
      <c r="O30" s="349"/>
      <c r="P30" s="349"/>
      <c r="Q30" s="158"/>
    </row>
    <row r="31" spans="1:17" ht="13.5" x14ac:dyDescent="0.2">
      <c r="B31" s="346" t="s">
        <v>393</v>
      </c>
      <c r="C31" s="165" t="s">
        <v>110</v>
      </c>
      <c r="D31" s="1072">
        <v>0</v>
      </c>
      <c r="E31" s="1072">
        <v>0</v>
      </c>
      <c r="F31" s="1072">
        <v>0</v>
      </c>
      <c r="G31" s="1072">
        <v>0</v>
      </c>
      <c r="H31" s="1072">
        <v>0</v>
      </c>
      <c r="I31" s="1072">
        <v>0</v>
      </c>
      <c r="J31" s="1072">
        <v>0</v>
      </c>
      <c r="K31" s="1072">
        <v>0</v>
      </c>
      <c r="L31" s="1072">
        <v>0</v>
      </c>
      <c r="M31" s="1072">
        <v>0</v>
      </c>
      <c r="N31" s="1072">
        <v>0</v>
      </c>
      <c r="O31" s="1072">
        <v>0</v>
      </c>
      <c r="P31" s="763"/>
      <c r="Q31" s="158"/>
    </row>
    <row r="32" spans="1:17" ht="7.5" customHeight="1" x14ac:dyDescent="0.25">
      <c r="B32" s="351"/>
      <c r="C32" s="161"/>
      <c r="D32" s="349"/>
      <c r="E32" s="349"/>
      <c r="F32" s="349"/>
      <c r="G32" s="349"/>
      <c r="H32" s="349"/>
      <c r="I32" s="349"/>
      <c r="J32" s="349"/>
      <c r="K32" s="349"/>
      <c r="L32" s="349"/>
      <c r="M32" s="349"/>
      <c r="N32" s="349"/>
      <c r="O32" s="349"/>
      <c r="P32" s="349"/>
      <c r="Q32" s="158"/>
    </row>
    <row r="33" spans="2:19" ht="13.5" x14ac:dyDescent="0.2">
      <c r="B33" s="352" t="s">
        <v>394</v>
      </c>
      <c r="C33" s="165" t="s">
        <v>110</v>
      </c>
      <c r="D33" s="715"/>
      <c r="E33" s="1160"/>
      <c r="F33" s="1160"/>
      <c r="G33" s="1160"/>
      <c r="H33" s="1160"/>
      <c r="I33" s="1160"/>
      <c r="J33" s="1160"/>
      <c r="K33" s="1160"/>
      <c r="L33" s="1160"/>
      <c r="M33" s="1160"/>
      <c r="N33" s="1160"/>
      <c r="O33" s="1160"/>
      <c r="P33" s="1161"/>
      <c r="Q33" s="158"/>
    </row>
    <row r="34" spans="2:19" ht="7.5" customHeight="1" x14ac:dyDescent="0.25">
      <c r="B34" s="351"/>
      <c r="C34" s="161"/>
      <c r="D34" s="349"/>
      <c r="E34" s="349"/>
      <c r="F34" s="349"/>
      <c r="G34" s="349"/>
      <c r="H34" s="349"/>
      <c r="I34" s="349"/>
      <c r="J34" s="349"/>
      <c r="K34" s="349"/>
      <c r="L34" s="349"/>
      <c r="M34" s="349"/>
      <c r="N34" s="349"/>
      <c r="O34" s="349"/>
      <c r="P34" s="349"/>
      <c r="Q34" s="158"/>
    </row>
    <row r="35" spans="2:19" ht="13.5" x14ac:dyDescent="0.2">
      <c r="B35" s="346" t="s">
        <v>395</v>
      </c>
      <c r="C35" s="165" t="s">
        <v>110</v>
      </c>
      <c r="D35" s="764"/>
      <c r="E35" s="1160"/>
      <c r="F35" s="1160"/>
      <c r="G35" s="1160"/>
      <c r="H35" s="1160"/>
      <c r="I35" s="1160"/>
      <c r="J35" s="1160"/>
      <c r="K35" s="1160"/>
      <c r="L35" s="1160"/>
      <c r="M35" s="1160"/>
      <c r="N35" s="1160"/>
      <c r="O35" s="1160"/>
      <c r="P35" s="1161"/>
      <c r="Q35" s="158"/>
    </row>
    <row r="36" spans="2:19" ht="13.5" x14ac:dyDescent="0.2">
      <c r="B36" s="346" t="s">
        <v>396</v>
      </c>
      <c r="C36" s="165" t="s">
        <v>110</v>
      </c>
      <c r="D36" s="241"/>
      <c r="E36" s="21"/>
      <c r="F36" s="21"/>
      <c r="G36" s="21"/>
      <c r="H36" s="21"/>
      <c r="I36" s="21"/>
      <c r="J36" s="21"/>
      <c r="K36" s="21"/>
      <c r="L36" s="21"/>
      <c r="M36" s="21"/>
      <c r="N36" s="21"/>
      <c r="O36" s="21"/>
      <c r="P36" s="371"/>
      <c r="Q36" s="158"/>
    </row>
    <row r="37" spans="2:19" ht="13.5" x14ac:dyDescent="0.2">
      <c r="B37" s="346" t="s">
        <v>397</v>
      </c>
      <c r="C37" s="165" t="s">
        <v>110</v>
      </c>
      <c r="D37" s="241"/>
      <c r="E37" s="21"/>
      <c r="F37" s="21"/>
      <c r="G37" s="21"/>
      <c r="H37" s="21"/>
      <c r="I37" s="21"/>
      <c r="J37" s="21"/>
      <c r="K37" s="21"/>
      <c r="L37" s="21"/>
      <c r="M37" s="21"/>
      <c r="N37" s="21"/>
      <c r="O37" s="21"/>
      <c r="P37" s="371"/>
      <c r="Q37" s="158"/>
    </row>
    <row r="38" spans="2:19" ht="13.5" x14ac:dyDescent="0.2">
      <c r="B38" s="346" t="s">
        <v>398</v>
      </c>
      <c r="C38" s="165" t="s">
        <v>110</v>
      </c>
      <c r="D38" s="241"/>
      <c r="E38" s="21"/>
      <c r="F38" s="21"/>
      <c r="G38" s="21"/>
      <c r="H38" s="21"/>
      <c r="I38" s="21"/>
      <c r="J38" s="21"/>
      <c r="K38" s="21"/>
      <c r="L38" s="21"/>
      <c r="M38" s="21"/>
      <c r="N38" s="21"/>
      <c r="O38" s="21"/>
      <c r="P38" s="371"/>
      <c r="Q38" s="158"/>
    </row>
    <row r="39" spans="2:19" ht="13.5" x14ac:dyDescent="0.2">
      <c r="B39" s="346" t="s">
        <v>399</v>
      </c>
      <c r="C39" s="165" t="s">
        <v>110</v>
      </c>
      <c r="D39" s="241"/>
      <c r="E39" s="21"/>
      <c r="F39" s="21"/>
      <c r="G39" s="21"/>
      <c r="H39" s="21"/>
      <c r="I39" s="21"/>
      <c r="J39" s="21"/>
      <c r="K39" s="21"/>
      <c r="L39" s="21"/>
      <c r="M39" s="21"/>
      <c r="N39" s="21"/>
      <c r="O39" s="21"/>
      <c r="P39" s="371"/>
      <c r="Q39" s="158"/>
      <c r="S39" s="128"/>
    </row>
    <row r="40" spans="2:19" ht="13.5" x14ac:dyDescent="0.2">
      <c r="B40" s="352" t="s">
        <v>400</v>
      </c>
      <c r="C40" s="165" t="s">
        <v>110</v>
      </c>
      <c r="D40" s="241"/>
      <c r="E40" s="21"/>
      <c r="F40" s="21"/>
      <c r="G40" s="21"/>
      <c r="H40" s="21"/>
      <c r="I40" s="21"/>
      <c r="J40" s="21"/>
      <c r="K40" s="21"/>
      <c r="L40" s="21"/>
      <c r="M40" s="21"/>
      <c r="N40" s="21"/>
      <c r="O40" s="21"/>
      <c r="P40" s="371"/>
      <c r="Q40" s="158"/>
    </row>
    <row r="41" spans="2:19" ht="13.5" x14ac:dyDescent="0.2">
      <c r="B41" s="352" t="s">
        <v>401</v>
      </c>
      <c r="C41" s="165" t="s">
        <v>110</v>
      </c>
      <c r="D41" s="719">
        <f>D35+D36+D37+D38+D39+D40</f>
        <v>0</v>
      </c>
      <c r="E41" s="719">
        <f t="shared" ref="E41:O41" si="1">E35+E36+E37+E38+E39+E40</f>
        <v>0</v>
      </c>
      <c r="F41" s="719">
        <f t="shared" si="1"/>
        <v>0</v>
      </c>
      <c r="G41" s="719">
        <f t="shared" si="1"/>
        <v>0</v>
      </c>
      <c r="H41" s="719">
        <f t="shared" si="1"/>
        <v>0</v>
      </c>
      <c r="I41" s="719">
        <f t="shared" si="1"/>
        <v>0</v>
      </c>
      <c r="J41" s="719">
        <f t="shared" si="1"/>
        <v>0</v>
      </c>
      <c r="K41" s="719">
        <f t="shared" si="1"/>
        <v>0</v>
      </c>
      <c r="L41" s="719">
        <f t="shared" si="1"/>
        <v>0</v>
      </c>
      <c r="M41" s="719">
        <f t="shared" si="1"/>
        <v>0</v>
      </c>
      <c r="N41" s="719">
        <f t="shared" si="1"/>
        <v>0</v>
      </c>
      <c r="O41" s="719">
        <f t="shared" si="1"/>
        <v>0</v>
      </c>
      <c r="P41" s="371"/>
      <c r="Q41" s="158"/>
    </row>
    <row r="42" spans="2:19" ht="7.5" customHeight="1" x14ac:dyDescent="0.25">
      <c r="B42" s="351"/>
      <c r="C42" s="161"/>
      <c r="D42" s="350"/>
      <c r="E42" s="350"/>
      <c r="F42" s="350"/>
      <c r="G42" s="350"/>
      <c r="H42" s="350"/>
      <c r="I42" s="350"/>
      <c r="J42" s="350"/>
      <c r="K42" s="350"/>
      <c r="L42" s="350"/>
      <c r="M42" s="350"/>
      <c r="N42" s="350"/>
      <c r="O42" s="350"/>
      <c r="P42" s="350"/>
      <c r="Q42" s="158"/>
    </row>
    <row r="43" spans="2:19" ht="13.5" x14ac:dyDescent="0.2">
      <c r="B43" s="352" t="s">
        <v>402</v>
      </c>
      <c r="C43" s="165" t="s">
        <v>110</v>
      </c>
      <c r="D43" s="765">
        <f>D31+D33+D41</f>
        <v>0</v>
      </c>
      <c r="E43" s="765">
        <f t="shared" ref="E43:O43" si="2">E31+E33+E41</f>
        <v>0</v>
      </c>
      <c r="F43" s="765">
        <f t="shared" si="2"/>
        <v>0</v>
      </c>
      <c r="G43" s="765">
        <f t="shared" si="2"/>
        <v>0</v>
      </c>
      <c r="H43" s="765">
        <f t="shared" si="2"/>
        <v>0</v>
      </c>
      <c r="I43" s="765">
        <f t="shared" si="2"/>
        <v>0</v>
      </c>
      <c r="J43" s="765">
        <f t="shared" si="2"/>
        <v>0</v>
      </c>
      <c r="K43" s="765">
        <f t="shared" si="2"/>
        <v>0</v>
      </c>
      <c r="L43" s="765">
        <f t="shared" si="2"/>
        <v>0</v>
      </c>
      <c r="M43" s="765">
        <f t="shared" si="2"/>
        <v>0</v>
      </c>
      <c r="N43" s="765">
        <f t="shared" si="2"/>
        <v>0</v>
      </c>
      <c r="O43" s="765">
        <f t="shared" si="2"/>
        <v>0</v>
      </c>
      <c r="P43" s="1161"/>
      <c r="Q43" s="158"/>
    </row>
    <row r="44" spans="2:19" ht="13.5" x14ac:dyDescent="0.25">
      <c r="B44" s="351"/>
      <c r="C44" s="161"/>
      <c r="D44" s="350"/>
      <c r="E44" s="350"/>
      <c r="F44" s="350"/>
      <c r="G44" s="350"/>
      <c r="H44" s="350"/>
      <c r="I44" s="350"/>
      <c r="J44" s="350"/>
      <c r="K44" s="350"/>
      <c r="L44" s="350"/>
      <c r="M44" s="350"/>
      <c r="N44" s="350"/>
      <c r="O44" s="350"/>
      <c r="P44" s="350"/>
      <c r="Q44" s="158"/>
    </row>
    <row r="45" spans="2:19" ht="13.5" x14ac:dyDescent="0.2">
      <c r="B45" s="352" t="s">
        <v>403</v>
      </c>
      <c r="C45" s="165" t="s">
        <v>110</v>
      </c>
      <c r="D45" s="715"/>
      <c r="E45" s="1160"/>
      <c r="F45" s="1160"/>
      <c r="G45" s="1160"/>
      <c r="H45" s="1160"/>
      <c r="I45" s="1160"/>
      <c r="J45" s="1160"/>
      <c r="K45" s="1160"/>
      <c r="L45" s="1160"/>
      <c r="M45" s="1160"/>
      <c r="N45" s="1160"/>
      <c r="O45" s="1160"/>
      <c r="P45" s="1161"/>
      <c r="Q45" s="158"/>
    </row>
    <row r="46" spans="2:19" ht="7.5" customHeight="1" x14ac:dyDescent="0.25">
      <c r="B46" s="351"/>
      <c r="C46" s="161"/>
      <c r="D46" s="350"/>
      <c r="E46" s="350"/>
      <c r="F46" s="350"/>
      <c r="G46" s="350"/>
      <c r="H46" s="350"/>
      <c r="I46" s="350"/>
      <c r="J46" s="350"/>
      <c r="K46" s="350"/>
      <c r="L46" s="350"/>
      <c r="M46" s="350"/>
      <c r="N46" s="350"/>
      <c r="O46" s="350"/>
      <c r="P46" s="350"/>
      <c r="Q46" s="158"/>
    </row>
    <row r="47" spans="2:19" ht="13.5" x14ac:dyDescent="0.2">
      <c r="B47" s="352" t="s">
        <v>404</v>
      </c>
      <c r="C47" s="165" t="s">
        <v>110</v>
      </c>
      <c r="D47" s="765">
        <f>D45+D43</f>
        <v>0</v>
      </c>
      <c r="E47" s="765">
        <f>E45+E43</f>
        <v>0</v>
      </c>
      <c r="F47" s="765">
        <f t="shared" ref="F47:O47" si="3">F45+F43</f>
        <v>0</v>
      </c>
      <c r="G47" s="765">
        <f t="shared" si="3"/>
        <v>0</v>
      </c>
      <c r="H47" s="765">
        <f t="shared" si="3"/>
        <v>0</v>
      </c>
      <c r="I47" s="765">
        <f t="shared" si="3"/>
        <v>0</v>
      </c>
      <c r="J47" s="765">
        <f t="shared" si="3"/>
        <v>0</v>
      </c>
      <c r="K47" s="765">
        <f t="shared" si="3"/>
        <v>0</v>
      </c>
      <c r="L47" s="765">
        <f t="shared" si="3"/>
        <v>0</v>
      </c>
      <c r="M47" s="765">
        <f t="shared" si="3"/>
        <v>0</v>
      </c>
      <c r="N47" s="765">
        <f t="shared" si="3"/>
        <v>0</v>
      </c>
      <c r="O47" s="765">
        <f t="shared" si="3"/>
        <v>0</v>
      </c>
      <c r="P47" s="1161"/>
      <c r="Q47" s="158"/>
    </row>
    <row r="48" spans="2:19" ht="16.5" customHeight="1" x14ac:dyDescent="0.25">
      <c r="B48" s="359"/>
      <c r="C48" s="360"/>
      <c r="D48" s="350"/>
      <c r="E48" s="350"/>
      <c r="F48" s="350"/>
      <c r="G48" s="350"/>
      <c r="H48" s="350"/>
      <c r="I48" s="350"/>
      <c r="J48" s="350"/>
      <c r="K48" s="350"/>
      <c r="L48" s="350"/>
      <c r="M48" s="350"/>
      <c r="N48" s="350"/>
      <c r="O48" s="350"/>
      <c r="P48" s="350"/>
      <c r="Q48" s="158"/>
    </row>
    <row r="49" spans="2:17" ht="13.5" x14ac:dyDescent="0.2">
      <c r="B49" s="352" t="s">
        <v>405</v>
      </c>
      <c r="C49" s="165" t="s">
        <v>110</v>
      </c>
      <c r="D49" s="1073"/>
      <c r="E49" s="1073"/>
      <c r="F49" s="1073"/>
      <c r="G49" s="1073"/>
      <c r="H49" s="1073"/>
      <c r="I49" s="1073"/>
      <c r="J49" s="1073"/>
      <c r="K49" s="1073"/>
      <c r="L49" s="1073"/>
      <c r="M49" s="1073"/>
      <c r="N49" s="1073"/>
      <c r="O49" s="1073"/>
      <c r="P49" s="763"/>
      <c r="Q49" s="158"/>
    </row>
    <row r="50" spans="2:17" ht="13.5" x14ac:dyDescent="0.2">
      <c r="B50" s="353" t="s">
        <v>406</v>
      </c>
      <c r="C50" s="165" t="s">
        <v>110</v>
      </c>
      <c r="D50" s="1162"/>
      <c r="E50" s="174"/>
      <c r="F50" s="174"/>
      <c r="G50" s="174"/>
      <c r="H50" s="174"/>
      <c r="I50" s="174"/>
      <c r="J50" s="174"/>
      <c r="K50" s="174"/>
      <c r="L50" s="174"/>
      <c r="M50" s="174"/>
      <c r="N50" s="174"/>
      <c r="O50" s="174"/>
      <c r="P50" s="1161"/>
      <c r="Q50" s="158"/>
    </row>
    <row r="51" spans="2:17" ht="13.5" x14ac:dyDescent="0.2">
      <c r="B51" s="354" t="s">
        <v>407</v>
      </c>
      <c r="C51" s="166" t="s">
        <v>110</v>
      </c>
      <c r="D51" s="715"/>
      <c r="E51" s="715"/>
      <c r="F51" s="715"/>
      <c r="G51" s="715"/>
      <c r="H51" s="715"/>
      <c r="I51" s="715"/>
      <c r="J51" s="715"/>
      <c r="K51" s="715"/>
      <c r="L51" s="715"/>
      <c r="M51" s="715"/>
      <c r="N51" s="715"/>
      <c r="O51" s="715"/>
      <c r="P51" s="1161"/>
      <c r="Q51" s="158"/>
    </row>
    <row r="52" spans="2:17" ht="13.5" x14ac:dyDescent="0.25">
      <c r="B52" s="139"/>
      <c r="C52" s="161"/>
      <c r="D52" s="350"/>
      <c r="E52" s="350"/>
      <c r="F52" s="350"/>
      <c r="G52" s="350"/>
      <c r="H52" s="350"/>
      <c r="I52" s="350"/>
      <c r="J52" s="350"/>
      <c r="K52" s="350"/>
      <c r="L52" s="350"/>
      <c r="M52" s="350"/>
      <c r="N52" s="350"/>
      <c r="O52" s="350"/>
      <c r="P52" s="350"/>
      <c r="Q52" s="158"/>
    </row>
    <row r="53" spans="2:17" ht="13.5" x14ac:dyDescent="0.2">
      <c r="B53" s="353" t="s">
        <v>408</v>
      </c>
      <c r="C53" s="165" t="s">
        <v>110</v>
      </c>
      <c r="D53" s="1163">
        <f>D50+D49+D47+D51</f>
        <v>0</v>
      </c>
      <c r="E53" s="1163">
        <f t="shared" ref="E53:O53" si="4">E50+E49+E47+E51</f>
        <v>0</v>
      </c>
      <c r="F53" s="1163">
        <f t="shared" si="4"/>
        <v>0</v>
      </c>
      <c r="G53" s="1163">
        <f t="shared" si="4"/>
        <v>0</v>
      </c>
      <c r="H53" s="1163">
        <f t="shared" si="4"/>
        <v>0</v>
      </c>
      <c r="I53" s="1163">
        <f t="shared" si="4"/>
        <v>0</v>
      </c>
      <c r="J53" s="1163">
        <f t="shared" si="4"/>
        <v>0</v>
      </c>
      <c r="K53" s="1163">
        <f t="shared" si="4"/>
        <v>0</v>
      </c>
      <c r="L53" s="1163">
        <f t="shared" si="4"/>
        <v>0</v>
      </c>
      <c r="M53" s="1163">
        <f t="shared" si="4"/>
        <v>0</v>
      </c>
      <c r="N53" s="1163">
        <f t="shared" si="4"/>
        <v>0</v>
      </c>
      <c r="O53" s="1163">
        <f t="shared" si="4"/>
        <v>0</v>
      </c>
      <c r="P53" s="1161"/>
      <c r="Q53" s="158"/>
    </row>
    <row r="54" spans="2:17" ht="13.5" x14ac:dyDescent="0.25">
      <c r="B54" s="351"/>
      <c r="C54" s="161"/>
      <c r="D54" s="350"/>
      <c r="E54" s="350"/>
      <c r="F54" s="350"/>
      <c r="G54" s="350"/>
      <c r="H54" s="350"/>
      <c r="I54" s="350"/>
      <c r="J54" s="350"/>
      <c r="K54" s="350"/>
      <c r="L54" s="350"/>
      <c r="M54" s="350"/>
      <c r="N54" s="350"/>
      <c r="O54" s="350"/>
      <c r="P54" s="350"/>
      <c r="Q54" s="158"/>
    </row>
    <row r="55" spans="2:17" ht="24" x14ac:dyDescent="0.2">
      <c r="B55" s="353" t="s">
        <v>409</v>
      </c>
      <c r="C55" s="165" t="s">
        <v>110</v>
      </c>
      <c r="D55" s="1160"/>
      <c r="E55" s="1160"/>
      <c r="F55" s="1160"/>
      <c r="G55" s="1160"/>
      <c r="H55" s="1160"/>
      <c r="I55" s="1160"/>
      <c r="J55" s="1160"/>
      <c r="K55" s="1160"/>
      <c r="L55" s="1160"/>
      <c r="M55" s="1160"/>
      <c r="N55" s="1160"/>
      <c r="O55" s="1160"/>
      <c r="P55" s="1161"/>
      <c r="Q55" s="158"/>
    </row>
    <row r="56" spans="2:17" ht="13.5" x14ac:dyDescent="0.2">
      <c r="B56" s="351"/>
      <c r="C56" s="166"/>
      <c r="D56" s="162"/>
      <c r="E56" s="162"/>
      <c r="F56" s="162"/>
      <c r="G56" s="162"/>
      <c r="H56" s="162"/>
      <c r="I56" s="162"/>
      <c r="J56" s="162"/>
      <c r="K56" s="162"/>
      <c r="L56" s="162"/>
      <c r="M56" s="162"/>
      <c r="N56" s="162"/>
      <c r="O56" s="162"/>
      <c r="P56" s="162"/>
      <c r="Q56" s="158"/>
    </row>
    <row r="57" spans="2:17" ht="13.5" x14ac:dyDescent="0.2">
      <c r="B57" s="353" t="s">
        <v>410</v>
      </c>
      <c r="C57" s="165" t="s">
        <v>110</v>
      </c>
      <c r="D57" s="1160"/>
      <c r="E57" s="1160"/>
      <c r="F57" s="1160"/>
      <c r="G57" s="1160"/>
      <c r="H57" s="1160"/>
      <c r="I57" s="1160"/>
      <c r="J57" s="1160"/>
      <c r="K57" s="1160"/>
      <c r="L57" s="1160"/>
      <c r="M57" s="1160"/>
      <c r="N57" s="1160"/>
      <c r="O57" s="1160"/>
      <c r="P57" s="1161"/>
      <c r="Q57" s="158"/>
    </row>
    <row r="58" spans="2:17" ht="13.5" x14ac:dyDescent="0.25">
      <c r="B58" s="351"/>
      <c r="C58" s="161"/>
      <c r="D58" s="350"/>
      <c r="E58" s="350"/>
      <c r="F58" s="350"/>
      <c r="G58" s="350"/>
      <c r="H58" s="350"/>
      <c r="I58" s="350"/>
      <c r="J58" s="350"/>
      <c r="K58" s="350"/>
      <c r="L58" s="350"/>
      <c r="M58" s="350"/>
      <c r="N58" s="350"/>
      <c r="O58" s="350"/>
      <c r="P58" s="350"/>
      <c r="Q58" s="158"/>
    </row>
    <row r="59" spans="2:17" ht="13.5" x14ac:dyDescent="0.2">
      <c r="B59" s="353" t="s">
        <v>652</v>
      </c>
      <c r="C59" s="165" t="s">
        <v>110</v>
      </c>
      <c r="D59" s="1163">
        <f>(D55+D53)-D57</f>
        <v>0</v>
      </c>
      <c r="E59" s="1163">
        <f t="shared" ref="E59:O59" si="5">(E55+E53)-E57</f>
        <v>0</v>
      </c>
      <c r="F59" s="1163">
        <f t="shared" si="5"/>
        <v>0</v>
      </c>
      <c r="G59" s="1163">
        <f t="shared" si="5"/>
        <v>0</v>
      </c>
      <c r="H59" s="1163">
        <f t="shared" si="5"/>
        <v>0</v>
      </c>
      <c r="I59" s="1163">
        <f t="shared" si="5"/>
        <v>0</v>
      </c>
      <c r="J59" s="1163">
        <f t="shared" si="5"/>
        <v>0</v>
      </c>
      <c r="K59" s="1163">
        <f t="shared" si="5"/>
        <v>0</v>
      </c>
      <c r="L59" s="1163">
        <f t="shared" si="5"/>
        <v>0</v>
      </c>
      <c r="M59" s="1163">
        <f t="shared" si="5"/>
        <v>0</v>
      </c>
      <c r="N59" s="1163">
        <f t="shared" si="5"/>
        <v>0</v>
      </c>
      <c r="O59" s="1163">
        <f t="shared" si="5"/>
        <v>0</v>
      </c>
      <c r="P59" s="1161"/>
      <c r="Q59" s="158"/>
    </row>
    <row r="60" spans="2:17" ht="13.5" thickBot="1" x14ac:dyDescent="0.25">
      <c r="B60" s="361"/>
      <c r="C60" s="153"/>
      <c r="D60" s="153"/>
      <c r="E60" s="153"/>
      <c r="F60" s="153"/>
      <c r="G60" s="153"/>
      <c r="H60" s="153"/>
      <c r="I60" s="153"/>
      <c r="J60" s="153"/>
      <c r="K60" s="153"/>
      <c r="L60" s="153"/>
      <c r="M60" s="153"/>
      <c r="N60" s="153"/>
      <c r="O60" s="153"/>
      <c r="P60" s="153"/>
      <c r="Q60" s="338"/>
    </row>
    <row r="61" spans="2:17" ht="13.5" x14ac:dyDescent="0.25">
      <c r="B61" s="167"/>
    </row>
    <row r="62" spans="2:17" ht="15" x14ac:dyDescent="0.25">
      <c r="B62" s="168" t="s">
        <v>412</v>
      </c>
    </row>
    <row r="63" spans="2:17" ht="14.25" x14ac:dyDescent="0.2">
      <c r="B63" s="169" t="s">
        <v>413</v>
      </c>
    </row>
    <row r="64" spans="2:17" ht="18.75" customHeight="1" x14ac:dyDescent="0.2">
      <c r="B64" s="169"/>
    </row>
    <row r="65" spans="2:19" ht="18.75" customHeight="1" x14ac:dyDescent="0.2">
      <c r="B65" s="594"/>
      <c r="C65" s="594"/>
      <c r="D65" s="594"/>
      <c r="E65" s="594"/>
      <c r="F65" s="594"/>
      <c r="G65" s="594"/>
      <c r="H65" s="594"/>
      <c r="I65" s="194"/>
      <c r="J65" s="194"/>
      <c r="K65" s="194"/>
      <c r="L65" s="194"/>
    </row>
    <row r="66" spans="2:19" s="147" customFormat="1" ht="26.25" customHeight="1" x14ac:dyDescent="0.2">
      <c r="B66" s="26"/>
      <c r="C66" s="194"/>
      <c r="D66" s="194"/>
      <c r="E66" s="194"/>
      <c r="F66" s="194"/>
      <c r="G66" s="194"/>
      <c r="H66" s="194"/>
      <c r="I66" s="194"/>
      <c r="J66" s="194"/>
      <c r="K66" s="194"/>
      <c r="L66" s="194"/>
      <c r="R66" s="6"/>
      <c r="S66" s="6"/>
    </row>
    <row r="67" spans="2:19" s="147" customFormat="1" x14ac:dyDescent="0.2">
      <c r="B67" s="595"/>
      <c r="C67" s="194"/>
      <c r="D67" s="194"/>
      <c r="E67" s="194"/>
      <c r="F67" s="194"/>
      <c r="G67" s="194"/>
      <c r="H67" s="194"/>
      <c r="I67" s="194"/>
      <c r="J67" s="194"/>
      <c r="K67" s="194"/>
      <c r="L67" s="194"/>
      <c r="R67" s="6"/>
      <c r="S67" s="6"/>
    </row>
    <row r="68" spans="2:19" x14ac:dyDescent="0.2">
      <c r="B68" s="26"/>
      <c r="C68" s="194"/>
      <c r="D68" s="194"/>
      <c r="E68" s="194"/>
      <c r="F68" s="194"/>
      <c r="G68" s="194"/>
      <c r="H68" s="194"/>
      <c r="I68" s="194"/>
      <c r="J68" s="194"/>
      <c r="K68" s="194"/>
      <c r="L68" s="194"/>
    </row>
    <row r="69" spans="2:19" x14ac:dyDescent="0.2">
      <c r="B69" s="26"/>
      <c r="C69" s="194"/>
      <c r="D69" s="194"/>
      <c r="E69" s="194"/>
      <c r="F69" s="194"/>
      <c r="G69" s="194"/>
      <c r="H69" s="194"/>
      <c r="I69" s="194"/>
      <c r="J69" s="194"/>
      <c r="K69" s="194"/>
      <c r="L69" s="194"/>
    </row>
    <row r="70" spans="2:19" x14ac:dyDescent="0.2">
      <c r="B70" s="26"/>
      <c r="C70" s="194"/>
      <c r="D70" s="194"/>
      <c r="E70" s="194"/>
      <c r="F70" s="194"/>
      <c r="G70" s="194"/>
      <c r="H70" s="194"/>
      <c r="I70" s="194"/>
      <c r="J70" s="194"/>
      <c r="K70" s="194"/>
      <c r="L70" s="194"/>
    </row>
    <row r="71" spans="2:19" x14ac:dyDescent="0.2">
      <c r="B71" s="26"/>
      <c r="C71" s="194"/>
      <c r="D71" s="194"/>
      <c r="E71" s="194"/>
      <c r="F71" s="194"/>
      <c r="G71" s="194"/>
      <c r="H71" s="194"/>
      <c r="I71" s="194"/>
      <c r="J71" s="194"/>
      <c r="K71" s="194"/>
      <c r="L71" s="194"/>
    </row>
  </sheetData>
  <sheetProtection algorithmName="SHA-512" hashValue="CIWCa+oV1RVt0OFQjSVGLdpe4aQFbXaDqvPM0UmKuU7JQ/ltGF/BZ3ly+pHlg3c+CjqnrrMAxmEdfmnfJAOnGQ==" saltValue="5zUyzEiXO6kc27GwzaZP6Q==" spinCount="100000" sheet="1" formatCells="0" formatColumns="0" formatRows="0" insertRows="0" deleteRows="0"/>
  <conditionalFormatting sqref="D17:O18">
    <cfRule type="expression" dxfId="67" priority="11">
      <formula>AND(ISBLANK(D$16), OR(D$29&gt;0, D$59&gt;0))</formula>
    </cfRule>
  </conditionalFormatting>
  <conditionalFormatting sqref="D17:O17">
    <cfRule type="expression" dxfId="66" priority="10">
      <formula>AND(ISBLANK(D$17), OR(D$29&gt;0, D$59&gt;0))</formula>
    </cfRule>
  </conditionalFormatting>
  <conditionalFormatting sqref="D18:O18">
    <cfRule type="expression" dxfId="65" priority="9">
      <formula>AND(ISBLANK(D$18), OR(D$29&gt;0, D$59&gt;0))</formula>
    </cfRule>
  </conditionalFormatting>
  <conditionalFormatting sqref="D16:O16">
    <cfRule type="expression" dxfId="64" priority="7">
      <formula>AND(ISBLANK(D$16), OR(D$29&gt;0, D$59&gt;0))</formula>
    </cfRule>
  </conditionalFormatting>
  <conditionalFormatting sqref="D16:O16">
    <cfRule type="expression" dxfId="63" priority="6">
      <formula>AND(ISBLANK(D$17), OR(D$29&gt;0, D$59&gt;0))</formula>
    </cfRule>
  </conditionalFormatting>
  <conditionalFormatting sqref="D17:O17">
    <cfRule type="expression" dxfId="62" priority="3">
      <formula>AND(ISBLANK(D$18), OR(D$29&gt;0, D$59&gt;0))</formula>
    </cfRule>
  </conditionalFormatting>
  <conditionalFormatting sqref="D15:O15">
    <cfRule type="expression" dxfId="61" priority="2">
      <formula>AND(ISBLANK(D$16), OR(D$29&gt;0, D$59&gt;0))</formula>
    </cfRule>
  </conditionalFormatting>
  <conditionalFormatting sqref="D15:O15">
    <cfRule type="expression" dxfId="60" priority="1">
      <formula>AND(ISBLANK(D$17), OR(D$29&gt;0, D$59&gt;0))</formula>
    </cfRule>
  </conditionalFormatting>
  <dataValidations disablePrompts="1" count="4">
    <dataValidation type="list" allowBlank="1" showInputMessage="1" showErrorMessage="1" sqref="N8" xr:uid="{B77A5E6B-5043-4E5D-9B0A-8ECF85A21A15}">
      <formula1>Type_of_Price</formula1>
    </dataValidation>
    <dataValidation type="list" allowBlank="1" showInputMessage="1" showErrorMessage="1" sqref="N10" xr:uid="{D3F5EEAC-FC46-4340-B64E-A5D4346BED1C}">
      <formula1>"day, month, quarter, semester, year"</formula1>
    </dataValidation>
    <dataValidation type="list" allowBlank="1" showInputMessage="1" showErrorMessage="1" sqref="D11" xr:uid="{78B0EA96-6513-4FCF-86B0-4E70D18329E5}">
      <formula1>"Baseline, Option 1, Option 2, Option 3, Option 4, Option 5, Option 6, Option 7, Option 8, Option 9, Option 10"</formula1>
    </dataValidation>
    <dataValidation type="list" allowBlank="1" showInputMessage="1" showErrorMessage="1" sqref="E11" xr:uid="{69E4A328-C8F6-4453-9F1E-DC7ADD681C63}">
      <formula1>"N/A, Stage 1, Stage 2, Stage 3, Stege 4"</formula1>
    </dataValidation>
  </dataValidations>
  <printOptions horizontalCentered="1" verticalCentered="1"/>
  <pageMargins left="0.25" right="0.25" top="0.75" bottom="0.75" header="0.3" footer="0.3"/>
  <pageSetup paperSize="9" scale="66"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2AD38-6C09-442C-A307-4E704C1A7531}">
  <sheetPr>
    <tabColor theme="7" tint="0.59999389629810485"/>
    <pageSetUpPr fitToPage="1"/>
  </sheetPr>
  <dimension ref="A1:S66"/>
  <sheetViews>
    <sheetView zoomScale="85" zoomScaleNormal="85" workbookViewId="0">
      <selection activeCell="D15" sqref="D15"/>
    </sheetView>
  </sheetViews>
  <sheetFormatPr defaultColWidth="9.140625" defaultRowHeight="12.75" x14ac:dyDescent="0.2"/>
  <cols>
    <col min="1" max="1" width="5.42578125" style="104" customWidth="1"/>
    <col min="2" max="2" width="12.5703125" style="104" customWidth="1"/>
    <col min="3" max="3" width="21.140625" style="104" customWidth="1"/>
    <col min="4" max="4" width="30.7109375" style="104" customWidth="1"/>
    <col min="5" max="5" width="15.42578125" style="104" customWidth="1"/>
    <col min="6" max="6" width="16.140625" style="104" customWidth="1"/>
    <col min="7" max="7" width="17.140625" style="104" customWidth="1"/>
    <col min="8" max="8" width="12.7109375" style="104" customWidth="1"/>
    <col min="9" max="9" width="17.140625" style="104" customWidth="1"/>
    <col min="10" max="10" width="9.140625" style="104"/>
    <col min="11" max="19" width="9.140625" style="802"/>
    <col min="20" max="16384" width="9.140625" style="104"/>
  </cols>
  <sheetData>
    <row r="1" spans="1:19" ht="13.5" thickBot="1" x14ac:dyDescent="0.25">
      <c r="B1" s="105"/>
      <c r="C1" s="105"/>
      <c r="D1" s="105"/>
      <c r="E1" s="105"/>
      <c r="F1" s="105"/>
      <c r="G1" s="105"/>
      <c r="H1" s="105"/>
      <c r="I1" s="105"/>
    </row>
    <row r="2" spans="1:19" ht="15.95" customHeight="1" x14ac:dyDescent="0.2">
      <c r="A2" s="106"/>
      <c r="B2" s="607" t="s">
        <v>3</v>
      </c>
      <c r="C2" s="660"/>
      <c r="D2" s="445" t="str">
        <f>""&amp;'General Instructions'!I5</f>
        <v/>
      </c>
      <c r="E2" s="301"/>
      <c r="F2" s="301"/>
      <c r="G2" s="301"/>
      <c r="H2" s="301"/>
      <c r="I2" s="302"/>
      <c r="J2" s="1"/>
    </row>
    <row r="3" spans="1:19" ht="15.95" customHeight="1" x14ac:dyDescent="0.2">
      <c r="A3" s="106"/>
      <c r="B3" s="1164" t="s">
        <v>6</v>
      </c>
      <c r="C3" s="1165"/>
      <c r="D3" s="747" t="str">
        <f>""&amp;'General Instructions'!I6</f>
        <v/>
      </c>
      <c r="E3" s="1166"/>
      <c r="F3" s="1166"/>
      <c r="G3" s="1166"/>
      <c r="H3" s="1166"/>
      <c r="I3" s="1167"/>
      <c r="J3" s="1"/>
    </row>
    <row r="4" spans="1:19" ht="15.95" customHeight="1" x14ac:dyDescent="0.2">
      <c r="A4" s="106"/>
      <c r="B4" s="1156" t="s">
        <v>9</v>
      </c>
      <c r="C4" s="303"/>
      <c r="D4" s="532" t="str">
        <f>""&amp;'General Instructions'!I7</f>
        <v/>
      </c>
      <c r="E4" s="303"/>
      <c r="F4" s="303"/>
      <c r="G4" s="303"/>
      <c r="H4" s="303"/>
      <c r="I4" s="465"/>
      <c r="J4" s="1"/>
    </row>
    <row r="5" spans="1:19" ht="15.95" customHeight="1" thickBot="1" x14ac:dyDescent="0.25">
      <c r="A5" s="106"/>
      <c r="B5" s="256"/>
      <c r="C5" s="256"/>
      <c r="D5" s="256"/>
      <c r="E5" s="256"/>
      <c r="F5" s="256"/>
      <c r="G5" s="256"/>
      <c r="H5" s="47"/>
      <c r="I5" s="304"/>
      <c r="J5" s="31"/>
    </row>
    <row r="6" spans="1:19" s="4" customFormat="1" ht="15.95" customHeight="1" x14ac:dyDescent="0.2">
      <c r="B6" s="662" t="s">
        <v>229</v>
      </c>
      <c r="C6" s="1168"/>
      <c r="D6" s="1168"/>
      <c r="E6" s="1169" t="s">
        <v>653</v>
      </c>
      <c r="F6" s="1170"/>
      <c r="G6" s="1171" t="s">
        <v>293</v>
      </c>
      <c r="H6" s="1172" t="s">
        <v>294</v>
      </c>
      <c r="I6" s="484" t="str">
        <f xml:space="preserve"> Cost_Sheets_Version</f>
        <v>v 3.1.4</v>
      </c>
      <c r="K6" s="803"/>
      <c r="L6" s="804"/>
      <c r="M6" s="804"/>
      <c r="N6" s="804"/>
      <c r="O6" s="804"/>
      <c r="P6" s="804"/>
      <c r="Q6" s="804"/>
      <c r="R6" s="804"/>
      <c r="S6" s="804"/>
    </row>
    <row r="7" spans="1:19" s="4" customFormat="1" ht="15.95" customHeight="1" x14ac:dyDescent="0.2">
      <c r="B7" s="305"/>
      <c r="C7" s="306"/>
      <c r="D7" s="307"/>
      <c r="E7" s="444"/>
      <c r="F7" s="1173"/>
      <c r="G7" s="531"/>
      <c r="H7" s="774"/>
      <c r="I7" s="775"/>
      <c r="K7" s="804"/>
      <c r="L7" s="804"/>
      <c r="M7" s="804"/>
      <c r="N7" s="804"/>
      <c r="O7" s="804"/>
      <c r="P7" s="804"/>
      <c r="Q7" s="804"/>
      <c r="R7" s="804"/>
      <c r="S7" s="804"/>
    </row>
    <row r="8" spans="1:19" s="4" customFormat="1" ht="15.95" customHeight="1" x14ac:dyDescent="0.2">
      <c r="B8" s="543" t="s">
        <v>52</v>
      </c>
      <c r="C8" s="1174"/>
      <c r="D8" s="1175" t="str">
        <f>""&amp;'General Instructions'!I11</f>
        <v/>
      </c>
      <c r="E8" s="448"/>
      <c r="F8" s="1176" t="s">
        <v>12</v>
      </c>
      <c r="G8" s="747" t="str">
        <f>""&amp;'General Instructions'!I8</f>
        <v/>
      </c>
      <c r="H8" s="1164"/>
      <c r="I8" s="447"/>
      <c r="K8" s="804"/>
      <c r="L8" s="804"/>
      <c r="M8" s="804"/>
      <c r="N8" s="804"/>
      <c r="O8" s="804"/>
      <c r="P8" s="804"/>
      <c r="Q8" s="804"/>
      <c r="R8" s="804"/>
      <c r="S8" s="804"/>
    </row>
    <row r="9" spans="1:19" s="4" customFormat="1" ht="15.95" customHeight="1" x14ac:dyDescent="0.2">
      <c r="B9" s="543" t="s">
        <v>107</v>
      </c>
      <c r="C9" s="1174"/>
      <c r="D9" s="1175" t="str">
        <f>""&amp;'General Instructions'!I12</f>
        <v/>
      </c>
      <c r="E9" s="357"/>
      <c r="F9" s="1176" t="s">
        <v>28</v>
      </c>
      <c r="G9" s="532" t="str">
        <f>""&amp;'General Instructions'!I13</f>
        <v/>
      </c>
      <c r="H9" s="445"/>
      <c r="I9" s="447"/>
      <c r="K9" s="804"/>
      <c r="L9" s="804"/>
      <c r="M9" s="804"/>
      <c r="N9" s="804"/>
      <c r="O9" s="804"/>
      <c r="P9" s="804"/>
      <c r="Q9" s="804"/>
      <c r="R9" s="804"/>
      <c r="S9" s="804"/>
    </row>
    <row r="10" spans="1:19" s="4" customFormat="1" ht="15.95" customHeight="1" x14ac:dyDescent="0.2">
      <c r="B10" s="543" t="s">
        <v>108</v>
      </c>
      <c r="C10" s="1174"/>
      <c r="D10" s="1177" t="str">
        <f>""&amp;'General Instructions'!I10</f>
        <v/>
      </c>
      <c r="E10" s="448"/>
      <c r="F10" s="1176" t="s">
        <v>31</v>
      </c>
      <c r="G10" s="1178" t="str">
        <f>""&amp;'General Instructions'!I14</f>
        <v/>
      </c>
      <c r="H10" s="449"/>
      <c r="I10" s="447"/>
      <c r="K10" s="804"/>
      <c r="L10" s="804"/>
      <c r="M10" s="804"/>
      <c r="N10" s="804"/>
      <c r="O10" s="804"/>
      <c r="P10" s="804"/>
      <c r="Q10" s="804"/>
      <c r="R10" s="804"/>
      <c r="S10" s="804"/>
    </row>
    <row r="11" spans="1:19" s="4" customFormat="1" ht="15.95" customHeight="1" x14ac:dyDescent="0.2">
      <c r="B11" s="543" t="s">
        <v>109</v>
      </c>
      <c r="C11" s="44"/>
      <c r="D11" s="1179" t="s">
        <v>110</v>
      </c>
      <c r="E11" s="546"/>
      <c r="F11" s="779" t="s">
        <v>111</v>
      </c>
      <c r="G11" s="1180"/>
      <c r="H11" s="449"/>
      <c r="I11" s="447"/>
      <c r="K11" s="804"/>
      <c r="L11" s="804"/>
      <c r="M11" s="804"/>
      <c r="N11" s="804"/>
      <c r="O11" s="804"/>
      <c r="P11" s="804"/>
      <c r="Q11" s="804"/>
      <c r="R11" s="804"/>
      <c r="S11" s="804"/>
    </row>
    <row r="12" spans="1:19" s="4" customFormat="1" ht="15.95" customHeight="1" x14ac:dyDescent="0.2">
      <c r="B12" s="665" t="s">
        <v>295</v>
      </c>
      <c r="C12" s="1181"/>
      <c r="D12" s="1182" t="s">
        <v>235</v>
      </c>
      <c r="E12" s="753" t="s">
        <v>236</v>
      </c>
      <c r="F12" s="1183"/>
      <c r="G12" s="525"/>
      <c r="H12" s="256"/>
      <c r="I12" s="308"/>
      <c r="K12" s="804"/>
      <c r="L12" s="804"/>
      <c r="M12" s="804"/>
      <c r="N12" s="804"/>
      <c r="O12" s="804"/>
      <c r="P12" s="804"/>
      <c r="Q12" s="804"/>
      <c r="R12" s="804"/>
      <c r="S12" s="804"/>
    </row>
    <row r="13" spans="1:19" s="4" customFormat="1" ht="15.95" customHeight="1" x14ac:dyDescent="0.2">
      <c r="B13" s="665" t="s">
        <v>654</v>
      </c>
      <c r="C13" s="1181"/>
      <c r="D13" s="1184"/>
      <c r="E13" s="248"/>
      <c r="F13" s="256"/>
      <c r="G13" s="256"/>
      <c r="H13" s="256"/>
      <c r="I13" s="308"/>
      <c r="K13" s="803"/>
      <c r="L13" s="804"/>
      <c r="M13" s="804"/>
      <c r="N13" s="804"/>
      <c r="O13" s="804"/>
      <c r="P13" s="804"/>
      <c r="Q13" s="804"/>
      <c r="R13" s="804"/>
      <c r="S13" s="804"/>
    </row>
    <row r="14" spans="1:19" s="4" customFormat="1" ht="15.95" customHeight="1" thickBot="1" x14ac:dyDescent="0.25">
      <c r="B14" s="309"/>
      <c r="C14" s="356"/>
      <c r="D14" s="460"/>
      <c r="E14" s="356"/>
      <c r="F14" s="310"/>
      <c r="G14" s="310"/>
      <c r="H14" s="310"/>
      <c r="I14" s="258"/>
      <c r="K14" s="804"/>
      <c r="L14" s="804"/>
      <c r="M14" s="804"/>
      <c r="N14" s="804"/>
      <c r="O14" s="804"/>
      <c r="P14" s="804"/>
      <c r="Q14" s="804"/>
      <c r="R14" s="804"/>
      <c r="S14" s="804"/>
    </row>
    <row r="15" spans="1:19" ht="37.5" customHeight="1" x14ac:dyDescent="0.2">
      <c r="B15" s="474" t="s">
        <v>296</v>
      </c>
      <c r="C15" s="311" t="s">
        <v>297</v>
      </c>
      <c r="D15" s="311" t="s">
        <v>298</v>
      </c>
      <c r="E15" s="475" t="s">
        <v>299</v>
      </c>
      <c r="F15" s="1185" t="s">
        <v>649</v>
      </c>
      <c r="G15" s="556" t="s">
        <v>301</v>
      </c>
      <c r="H15" s="557" t="s">
        <v>302</v>
      </c>
      <c r="I15" s="558" t="s">
        <v>303</v>
      </c>
    </row>
    <row r="16" spans="1:19" ht="15" x14ac:dyDescent="0.25">
      <c r="B16" s="467"/>
      <c r="C16" s="1186"/>
      <c r="D16" s="1187"/>
      <c r="E16" s="1188"/>
      <c r="F16" s="797"/>
      <c r="G16" s="554"/>
      <c r="H16" s="101"/>
      <c r="I16" s="555"/>
      <c r="K16" s="789"/>
      <c r="Q16" s="805"/>
    </row>
    <row r="17" spans="2:11" x14ac:dyDescent="0.2">
      <c r="B17" s="109"/>
      <c r="C17" s="1186"/>
      <c r="D17" s="1187"/>
      <c r="E17" s="1188"/>
      <c r="F17" s="551"/>
      <c r="G17" s="544"/>
      <c r="H17" s="101"/>
      <c r="I17" s="552"/>
    </row>
    <row r="18" spans="2:11" ht="15" x14ac:dyDescent="0.25">
      <c r="B18" s="109"/>
      <c r="C18" s="1186"/>
      <c r="D18" s="1187"/>
      <c r="E18" s="1188"/>
      <c r="F18" s="551"/>
      <c r="G18" s="544"/>
      <c r="H18" s="101"/>
      <c r="I18" s="552"/>
      <c r="K18" s="801"/>
    </row>
    <row r="19" spans="2:11" x14ac:dyDescent="0.2">
      <c r="B19" s="109"/>
      <c r="C19" s="1186"/>
      <c r="D19" s="1187"/>
      <c r="E19" s="1188"/>
      <c r="F19" s="551"/>
      <c r="G19" s="544"/>
      <c r="H19" s="101"/>
      <c r="I19" s="552"/>
    </row>
    <row r="20" spans="2:11" x14ac:dyDescent="0.2">
      <c r="B20" s="109"/>
      <c r="C20" s="1186"/>
      <c r="D20" s="1187"/>
      <c r="E20" s="1188"/>
      <c r="F20" s="551"/>
      <c r="G20" s="544"/>
      <c r="H20" s="101"/>
      <c r="I20" s="552"/>
    </row>
    <row r="21" spans="2:11" x14ac:dyDescent="0.2">
      <c r="B21" s="109"/>
      <c r="C21" s="1186"/>
      <c r="D21" s="1187"/>
      <c r="E21" s="1188"/>
      <c r="F21" s="551"/>
      <c r="G21" s="544"/>
      <c r="H21" s="101"/>
      <c r="I21" s="552"/>
    </row>
    <row r="22" spans="2:11" x14ac:dyDescent="0.2">
      <c r="B22" s="109"/>
      <c r="C22" s="1186"/>
      <c r="D22" s="1187"/>
      <c r="E22" s="1188"/>
      <c r="F22" s="551"/>
      <c r="G22" s="544"/>
      <c r="H22" s="101"/>
      <c r="I22" s="552"/>
    </row>
    <row r="23" spans="2:11" x14ac:dyDescent="0.2">
      <c r="B23" s="109"/>
      <c r="C23" s="1186"/>
      <c r="D23" s="1187"/>
      <c r="E23" s="1188"/>
      <c r="F23" s="551"/>
      <c r="G23" s="544"/>
      <c r="H23" s="101"/>
      <c r="I23" s="552"/>
    </row>
    <row r="24" spans="2:11" x14ac:dyDescent="0.2">
      <c r="B24" s="109"/>
      <c r="C24" s="1186"/>
      <c r="D24" s="1187"/>
      <c r="E24" s="1188"/>
      <c r="F24" s="551"/>
      <c r="G24" s="544"/>
      <c r="H24" s="101"/>
      <c r="I24" s="552"/>
    </row>
    <row r="25" spans="2:11" x14ac:dyDescent="0.2">
      <c r="B25" s="109"/>
      <c r="C25" s="1186"/>
      <c r="D25" s="1187"/>
      <c r="E25" s="1188"/>
      <c r="F25" s="551"/>
      <c r="G25" s="544"/>
      <c r="H25" s="101"/>
      <c r="I25" s="552"/>
    </row>
    <row r="26" spans="2:11" x14ac:dyDescent="0.2">
      <c r="B26" s="109"/>
      <c r="C26" s="1186"/>
      <c r="D26" s="1187"/>
      <c r="E26" s="1188"/>
      <c r="F26" s="551"/>
      <c r="G26" s="544"/>
      <c r="H26" s="101"/>
      <c r="I26" s="552"/>
    </row>
    <row r="27" spans="2:11" x14ac:dyDescent="0.2">
      <c r="B27" s="109"/>
      <c r="C27" s="1186"/>
      <c r="D27" s="1187"/>
      <c r="E27" s="1188"/>
      <c r="F27" s="551"/>
      <c r="G27" s="544"/>
      <c r="H27" s="101"/>
      <c r="I27" s="552"/>
    </row>
    <row r="28" spans="2:11" x14ac:dyDescent="0.2">
      <c r="B28" s="109"/>
      <c r="C28" s="1186"/>
      <c r="D28" s="1187"/>
      <c r="E28" s="1188"/>
      <c r="F28" s="551"/>
      <c r="G28" s="544"/>
      <c r="H28" s="101"/>
      <c r="I28" s="552"/>
    </row>
    <row r="29" spans="2:11" x14ac:dyDescent="0.2">
      <c r="B29" s="109"/>
      <c r="C29" s="1186"/>
      <c r="D29" s="1187"/>
      <c r="E29" s="1188"/>
      <c r="F29" s="551"/>
      <c r="G29" s="544"/>
      <c r="H29" s="101"/>
      <c r="I29" s="552"/>
    </row>
    <row r="30" spans="2:11" x14ac:dyDescent="0.2">
      <c r="B30" s="109"/>
      <c r="C30" s="1186"/>
      <c r="D30" s="1187"/>
      <c r="E30" s="1188"/>
      <c r="F30" s="551"/>
      <c r="G30" s="544"/>
      <c r="H30" s="101"/>
      <c r="I30" s="552"/>
    </row>
    <row r="31" spans="2:11" x14ac:dyDescent="0.2">
      <c r="B31" s="109"/>
      <c r="C31" s="1186"/>
      <c r="D31" s="1187"/>
      <c r="E31" s="1188"/>
      <c r="F31" s="551"/>
      <c r="G31" s="544"/>
      <c r="H31" s="101"/>
      <c r="I31" s="552"/>
    </row>
    <row r="32" spans="2:11" x14ac:dyDescent="0.2">
      <c r="B32" s="109"/>
      <c r="C32" s="1186"/>
      <c r="D32" s="1187"/>
      <c r="E32" s="1188"/>
      <c r="F32" s="551"/>
      <c r="G32" s="544"/>
      <c r="H32" s="101"/>
      <c r="I32" s="552"/>
    </row>
    <row r="33" spans="2:9" x14ac:dyDescent="0.2">
      <c r="B33" s="109"/>
      <c r="C33" s="1186"/>
      <c r="D33" s="1187"/>
      <c r="E33" s="1188"/>
      <c r="F33" s="551"/>
      <c r="G33" s="544"/>
      <c r="H33" s="101"/>
      <c r="I33" s="552"/>
    </row>
    <row r="34" spans="2:9" x14ac:dyDescent="0.2">
      <c r="B34" s="109"/>
      <c r="C34" s="1186"/>
      <c r="D34" s="1187"/>
      <c r="E34" s="1188"/>
      <c r="F34" s="551"/>
      <c r="G34" s="544"/>
      <c r="H34" s="101"/>
      <c r="I34" s="552"/>
    </row>
    <row r="35" spans="2:9" x14ac:dyDescent="0.2">
      <c r="B35" s="109"/>
      <c r="C35" s="1186"/>
      <c r="D35" s="1187"/>
      <c r="E35" s="1188"/>
      <c r="F35" s="551"/>
      <c r="G35" s="544"/>
      <c r="H35" s="101"/>
      <c r="I35" s="552"/>
    </row>
    <row r="36" spans="2:9" x14ac:dyDescent="0.2">
      <c r="B36" s="109"/>
      <c r="C36" s="1186"/>
      <c r="D36" s="1187"/>
      <c r="E36" s="1188"/>
      <c r="F36" s="551"/>
      <c r="G36" s="544"/>
      <c r="H36" s="101"/>
      <c r="I36" s="552"/>
    </row>
    <row r="37" spans="2:9" x14ac:dyDescent="0.2">
      <c r="B37" s="109"/>
      <c r="C37" s="1186"/>
      <c r="D37" s="1187"/>
      <c r="E37" s="1188"/>
      <c r="F37" s="551"/>
      <c r="G37" s="544"/>
      <c r="H37" s="101"/>
      <c r="I37" s="552"/>
    </row>
    <row r="38" spans="2:9" x14ac:dyDescent="0.2">
      <c r="B38" s="109"/>
      <c r="C38" s="1186"/>
      <c r="D38" s="1187"/>
      <c r="E38" s="1188"/>
      <c r="F38" s="551"/>
      <c r="G38" s="544"/>
      <c r="H38" s="101"/>
      <c r="I38" s="552"/>
    </row>
    <row r="39" spans="2:9" x14ac:dyDescent="0.2">
      <c r="B39" s="109"/>
      <c r="C39" s="1186"/>
      <c r="D39" s="1187"/>
      <c r="E39" s="1188"/>
      <c r="F39" s="551"/>
      <c r="G39" s="544"/>
      <c r="H39" s="101"/>
      <c r="I39" s="552"/>
    </row>
    <row r="40" spans="2:9" x14ac:dyDescent="0.2">
      <c r="B40" s="109"/>
      <c r="C40" s="1186"/>
      <c r="D40" s="1187"/>
      <c r="E40" s="1188"/>
      <c r="F40" s="551"/>
      <c r="G40" s="544"/>
      <c r="H40" s="101"/>
      <c r="I40" s="552"/>
    </row>
    <row r="41" spans="2:9" x14ac:dyDescent="0.2">
      <c r="B41" s="109"/>
      <c r="C41" s="1186"/>
      <c r="D41" s="1187"/>
      <c r="E41" s="1188"/>
      <c r="F41" s="551"/>
      <c r="G41" s="544"/>
      <c r="H41" s="101"/>
      <c r="I41" s="552"/>
    </row>
    <row r="42" spans="2:9" x14ac:dyDescent="0.2">
      <c r="B42" s="109"/>
      <c r="C42" s="1186"/>
      <c r="D42" s="1187"/>
      <c r="E42" s="1188"/>
      <c r="F42" s="551"/>
      <c r="G42" s="544"/>
      <c r="H42" s="101"/>
      <c r="I42" s="552"/>
    </row>
    <row r="43" spans="2:9" x14ac:dyDescent="0.2">
      <c r="B43" s="109"/>
      <c r="C43" s="1186"/>
      <c r="D43" s="1187"/>
      <c r="E43" s="1188"/>
      <c r="F43" s="551"/>
      <c r="G43" s="544"/>
      <c r="H43" s="101"/>
      <c r="I43" s="552"/>
    </row>
    <row r="44" spans="2:9" x14ac:dyDescent="0.2">
      <c r="B44" s="109"/>
      <c r="C44" s="1186"/>
      <c r="D44" s="1187"/>
      <c r="E44" s="1188"/>
      <c r="F44" s="551"/>
      <c r="G44" s="544"/>
      <c r="H44" s="101"/>
      <c r="I44" s="552"/>
    </row>
    <row r="45" spans="2:9" x14ac:dyDescent="0.2">
      <c r="B45" s="109"/>
      <c r="C45" s="1186"/>
      <c r="D45" s="1187"/>
      <c r="E45" s="1188"/>
      <c r="F45" s="551"/>
      <c r="G45" s="544"/>
      <c r="H45" s="101"/>
      <c r="I45" s="552"/>
    </row>
    <row r="46" spans="2:9" x14ac:dyDescent="0.2">
      <c r="B46" s="109"/>
      <c r="C46" s="1186"/>
      <c r="D46" s="1187"/>
      <c r="E46" s="1188"/>
      <c r="F46" s="551"/>
      <c r="G46" s="544"/>
      <c r="H46" s="101"/>
      <c r="I46" s="552"/>
    </row>
    <row r="47" spans="2:9" x14ac:dyDescent="0.2">
      <c r="B47" s="109"/>
      <c r="C47" s="1186"/>
      <c r="D47" s="1187"/>
      <c r="E47" s="1188"/>
      <c r="F47" s="551"/>
      <c r="G47" s="544"/>
      <c r="H47" s="101"/>
      <c r="I47" s="552"/>
    </row>
    <row r="48" spans="2:9" x14ac:dyDescent="0.2">
      <c r="B48" s="109"/>
      <c r="C48" s="1186"/>
      <c r="D48" s="1187"/>
      <c r="E48" s="1188"/>
      <c r="F48" s="551"/>
      <c r="G48" s="544"/>
      <c r="H48" s="101"/>
      <c r="I48" s="552"/>
    </row>
    <row r="49" spans="2:12" x14ac:dyDescent="0.2">
      <c r="B49" s="109"/>
      <c r="C49" s="1186"/>
      <c r="D49" s="1187"/>
      <c r="E49" s="1188"/>
      <c r="F49" s="551"/>
      <c r="G49" s="544"/>
      <c r="H49" s="101"/>
      <c r="I49" s="552"/>
    </row>
    <row r="50" spans="2:12" x14ac:dyDescent="0.2">
      <c r="B50" s="109"/>
      <c r="C50" s="1186"/>
      <c r="D50" s="1187"/>
      <c r="E50" s="1188"/>
      <c r="F50" s="551"/>
      <c r="G50" s="544"/>
      <c r="H50" s="101"/>
      <c r="I50" s="552"/>
    </row>
    <row r="51" spans="2:12" x14ac:dyDescent="0.2">
      <c r="B51" s="109"/>
      <c r="C51" s="1186"/>
      <c r="D51" s="1187"/>
      <c r="E51" s="1188"/>
      <c r="F51" s="551"/>
      <c r="G51" s="544"/>
      <c r="H51" s="101"/>
      <c r="I51" s="552"/>
    </row>
    <row r="52" spans="2:12" x14ac:dyDescent="0.2">
      <c r="B52" s="109"/>
      <c r="C52" s="1186"/>
      <c r="D52" s="1187"/>
      <c r="E52" s="1188"/>
      <c r="F52" s="551"/>
      <c r="G52" s="544"/>
      <c r="H52" s="101"/>
      <c r="I52" s="552"/>
    </row>
    <row r="53" spans="2:12" x14ac:dyDescent="0.2">
      <c r="B53" s="109"/>
      <c r="C53" s="1186"/>
      <c r="D53" s="1187"/>
      <c r="E53" s="1188"/>
      <c r="F53" s="551"/>
      <c r="G53" s="544"/>
      <c r="H53" s="101"/>
      <c r="I53" s="552"/>
    </row>
    <row r="54" spans="2:12" x14ac:dyDescent="0.2">
      <c r="B54" s="109"/>
      <c r="C54" s="1186"/>
      <c r="D54" s="1187"/>
      <c r="E54" s="1188"/>
      <c r="F54" s="551"/>
      <c r="G54" s="544"/>
      <c r="H54" s="101"/>
      <c r="I54" s="552"/>
    </row>
    <row r="55" spans="2:12" x14ac:dyDescent="0.2">
      <c r="B55" s="109"/>
      <c r="C55" s="1186"/>
      <c r="D55" s="1187"/>
      <c r="E55" s="1188"/>
      <c r="F55" s="551"/>
      <c r="G55" s="544"/>
      <c r="H55" s="101"/>
      <c r="I55" s="552"/>
    </row>
    <row r="56" spans="2:12" x14ac:dyDescent="0.2">
      <c r="B56" s="109"/>
      <c r="C56" s="1186"/>
      <c r="D56" s="1187"/>
      <c r="E56" s="1188"/>
      <c r="F56" s="551"/>
      <c r="G56" s="544"/>
      <c r="H56" s="101"/>
      <c r="I56" s="552"/>
    </row>
    <row r="57" spans="2:12" x14ac:dyDescent="0.2">
      <c r="B57" s="109"/>
      <c r="C57" s="1186"/>
      <c r="D57" s="1187"/>
      <c r="E57" s="1188"/>
      <c r="F57" s="551"/>
      <c r="G57" s="544"/>
      <c r="H57" s="101"/>
      <c r="I57" s="552"/>
    </row>
    <row r="58" spans="2:12" x14ac:dyDescent="0.2">
      <c r="B58" s="109"/>
      <c r="C58" s="1186"/>
      <c r="D58" s="1187"/>
      <c r="E58" s="1188"/>
      <c r="F58" s="551"/>
      <c r="G58" s="544"/>
      <c r="H58" s="101"/>
      <c r="I58" s="552"/>
    </row>
    <row r="59" spans="2:12" x14ac:dyDescent="0.2">
      <c r="B59" s="109"/>
      <c r="C59" s="1186"/>
      <c r="D59" s="1187"/>
      <c r="E59" s="1188"/>
      <c r="F59" s="551"/>
      <c r="G59" s="544"/>
      <c r="H59" s="101"/>
      <c r="I59" s="552"/>
    </row>
    <row r="60" spans="2:12" ht="13.5" thickBot="1" x14ac:dyDescent="0.25">
      <c r="B60" s="108"/>
      <c r="C60" s="231"/>
      <c r="D60" s="668"/>
      <c r="E60" s="232"/>
      <c r="F60" s="669"/>
      <c r="G60" s="670"/>
      <c r="H60" s="553" t="s">
        <v>304</v>
      </c>
      <c r="I60" s="559">
        <f>SUM(I16:I59)</f>
        <v>0</v>
      </c>
    </row>
    <row r="62" spans="2:12" ht="15" x14ac:dyDescent="0.2">
      <c r="B62" s="787" t="s">
        <v>655</v>
      </c>
      <c r="C62" s="788"/>
      <c r="D62" s="788"/>
      <c r="E62" s="788"/>
      <c r="F62" s="788"/>
      <c r="G62" s="788"/>
      <c r="H62" s="788"/>
      <c r="I62" s="788"/>
      <c r="L62" s="789" t="s">
        <v>656</v>
      </c>
    </row>
    <row r="63" spans="2:12" ht="15" x14ac:dyDescent="0.2">
      <c r="B63" s="107"/>
    </row>
    <row r="64" spans="2:12" ht="15" x14ac:dyDescent="0.2">
      <c r="B64" s="107" t="s">
        <v>306</v>
      </c>
    </row>
    <row r="65" spans="2:2" ht="15" x14ac:dyDescent="0.2">
      <c r="B65" s="107"/>
    </row>
    <row r="66" spans="2:2" ht="15" x14ac:dyDescent="0.2">
      <c r="B66" s="107" t="s">
        <v>307</v>
      </c>
    </row>
  </sheetData>
  <sheetProtection formatCells="0" formatColumns="0" formatRows="0" insertRows="0" deleteRows="0"/>
  <dataConsolidate/>
  <dataValidations count="3">
    <dataValidation type="list" showInputMessage="1" showErrorMessage="1" sqref="F60" xr:uid="{C4AB576C-6193-4D80-B091-1AC65BDE5B37}">
      <formula1>"FFP, FP+V, FUP, CP, CR-FF, CR-IF, CR-TM,"</formula1>
    </dataValidation>
    <dataValidation type="list" allowBlank="1" showInputMessage="1" showErrorMessage="1" sqref="E12" xr:uid="{41F34830-68C0-4DD5-8C67-6A9F6A37DB40}">
      <formula1>"N/A, Stage 1, Stage 2, Stage 3, Stege 4"</formula1>
    </dataValidation>
    <dataValidation type="list" allowBlank="1" showInputMessage="1" showErrorMessage="1" sqref="D12" xr:uid="{162F09DB-539D-4D1A-A5BB-A4FCEDEEDCFD}">
      <formula1>"Baseline, Option 1, Option 2, Option 3, Option 4, Option 5, Option 6, Option 7, Option 8, Option 9, Option 10"</formula1>
    </dataValidation>
  </dataValidations>
  <printOptions horizontalCentered="1"/>
  <pageMargins left="0.23622047244094491" right="0.23622047244094491" top="0.74803149606299213" bottom="0.74803149606299213" header="0.31496062992125984" footer="0.31496062992125984"/>
  <pageSetup paperSize="9" scale="70" orientation="portrait" horizontalDpi="1200" verticalDpi="1200" r:id="rId1"/>
  <headerFooter alignWithMargins="0"/>
  <extLst>
    <ext xmlns:x14="http://schemas.microsoft.com/office/spreadsheetml/2009/9/main" uri="{CCE6A557-97BC-4b89-ADB6-D9C93CAAB3DF}">
      <x14:dataValidations xmlns:xm="http://schemas.microsoft.com/office/excel/2006/main" count="1">
        <x14:dataValidation type="list" showInputMessage="1" showErrorMessage="1" xr:uid="{6959DBB8-C2AA-4902-9A48-C45012314F77}">
          <x14:formula1>
            <xm:f>'PCS FUP  p2'!$D$15:$O$15</xm:f>
          </x14:formula1>
          <xm:sqref>F16:F59</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1A069-A791-42C5-BAD4-8E03782E44F9}">
  <sheetPr>
    <tabColor theme="5" tint="0.39997558519241921"/>
    <pageSetUpPr fitToPage="1"/>
  </sheetPr>
  <dimension ref="A1:S71"/>
  <sheetViews>
    <sheetView zoomScaleNormal="100" workbookViewId="0">
      <selection activeCell="D31" sqref="D31:O31"/>
    </sheetView>
  </sheetViews>
  <sheetFormatPr defaultColWidth="9.140625" defaultRowHeight="12.75" x14ac:dyDescent="0.2"/>
  <cols>
    <col min="1" max="1" width="2.7109375" style="6" customWidth="1"/>
    <col min="2" max="2" width="33.5703125" style="6" customWidth="1"/>
    <col min="3" max="3" width="7.42578125" style="147" customWidth="1"/>
    <col min="4" max="15" width="11.140625" style="147" customWidth="1"/>
    <col min="16" max="16" width="1" style="147" customWidth="1"/>
    <col min="17" max="17" width="10.7109375" style="147" customWidth="1"/>
    <col min="18" max="16384" width="9.140625" style="6"/>
  </cols>
  <sheetData>
    <row r="1" spans="1:17" ht="13.5" thickBot="1" x14ac:dyDescent="0.25">
      <c r="B1" s="20"/>
      <c r="C1" s="145"/>
      <c r="D1" s="145"/>
      <c r="E1" s="145"/>
      <c r="F1" s="145"/>
      <c r="G1" s="145"/>
      <c r="H1" s="145"/>
      <c r="I1" s="145"/>
      <c r="J1" s="145"/>
      <c r="K1" s="145"/>
      <c r="L1" s="145"/>
      <c r="M1" s="145"/>
      <c r="N1" s="145"/>
      <c r="O1" s="145"/>
      <c r="P1" s="145"/>
      <c r="Q1" s="145"/>
    </row>
    <row r="2" spans="1:17" ht="15.95" customHeight="1" x14ac:dyDescent="0.2">
      <c r="A2" s="24"/>
      <c r="B2" s="538" t="s">
        <v>3</v>
      </c>
      <c r="C2" s="571"/>
      <c r="D2" s="445" t="str">
        <f>""&amp;'General Instructions'!I5</f>
        <v/>
      </c>
      <c r="E2" s="37"/>
      <c r="F2" s="37"/>
      <c r="G2" s="37"/>
      <c r="H2" s="37"/>
      <c r="I2" s="37"/>
      <c r="J2" s="110"/>
      <c r="K2" s="1080"/>
      <c r="L2" s="1080"/>
      <c r="M2" s="1080"/>
      <c r="N2" s="1080"/>
      <c r="O2" s="1080"/>
      <c r="P2" s="1080"/>
      <c r="Q2" s="1081"/>
    </row>
    <row r="3" spans="1:17" ht="15.95" customHeight="1" x14ac:dyDescent="0.2">
      <c r="A3" s="24"/>
      <c r="B3" s="1189" t="s">
        <v>6</v>
      </c>
      <c r="C3" s="1190"/>
      <c r="D3" s="747" t="str">
        <f>""&amp;'General Instructions'!I6</f>
        <v/>
      </c>
      <c r="E3" s="1191"/>
      <c r="F3" s="1191"/>
      <c r="G3" s="1191"/>
      <c r="H3" s="1191"/>
      <c r="I3" s="1191"/>
      <c r="J3" s="1192"/>
      <c r="K3" s="702"/>
      <c r="L3" s="702"/>
      <c r="M3" s="702"/>
      <c r="N3" s="702"/>
      <c r="O3" s="702"/>
      <c r="P3" s="702"/>
      <c r="Q3" s="703"/>
    </row>
    <row r="4" spans="1:17" ht="15.95" customHeight="1" x14ac:dyDescent="0.2">
      <c r="A4" s="24"/>
      <c r="B4" s="1189" t="s">
        <v>9</v>
      </c>
      <c r="C4" s="1190"/>
      <c r="D4" s="532" t="str">
        <f>""&amp;'General Instructions'!I7</f>
        <v/>
      </c>
      <c r="E4" s="234"/>
      <c r="F4" s="234"/>
      <c r="G4" s="234"/>
      <c r="H4" s="234"/>
      <c r="I4" s="234"/>
      <c r="J4" s="235"/>
      <c r="K4" s="702"/>
      <c r="L4" s="702"/>
      <c r="M4" s="702"/>
      <c r="N4" s="702"/>
      <c r="O4" s="702"/>
      <c r="P4" s="702"/>
      <c r="Q4" s="703"/>
    </row>
    <row r="5" spans="1:17" ht="15.95" customHeight="1" thickBot="1" x14ac:dyDescent="0.25">
      <c r="A5" s="24"/>
      <c r="B5" s="256"/>
      <c r="C5" s="256"/>
      <c r="D5" s="256"/>
      <c r="E5" s="256"/>
      <c r="F5" s="256"/>
      <c r="G5" s="256"/>
      <c r="H5" s="47"/>
      <c r="I5" s="257"/>
      <c r="J5" s="310"/>
      <c r="K5" s="151"/>
      <c r="L5" s="151"/>
      <c r="M5" s="151"/>
      <c r="N5" s="151"/>
      <c r="O5" s="151"/>
      <c r="P5" s="151"/>
      <c r="Q5" s="338"/>
    </row>
    <row r="6" spans="1:17" s="8" customFormat="1" ht="15.95" customHeight="1" x14ac:dyDescent="0.2">
      <c r="B6" s="704" t="s">
        <v>644</v>
      </c>
      <c r="C6" s="1122"/>
      <c r="D6" s="1122"/>
      <c r="E6" s="1122"/>
      <c r="F6" s="1122"/>
      <c r="G6" s="1122"/>
      <c r="H6" s="1082"/>
      <c r="I6" s="1083" t="s">
        <v>645</v>
      </c>
      <c r="J6" s="1083"/>
      <c r="K6" s="1084"/>
      <c r="L6" s="1143"/>
      <c r="M6" s="1143"/>
      <c r="N6" s="1144" t="s">
        <v>382</v>
      </c>
      <c r="O6" s="1145" t="s">
        <v>294</v>
      </c>
      <c r="P6" s="1146"/>
      <c r="Q6" s="705" t="str">
        <f xml:space="preserve"> Cost_Sheets_Version</f>
        <v>v 3.1.4</v>
      </c>
    </row>
    <row r="7" spans="1:17" ht="15.95" customHeight="1" x14ac:dyDescent="0.2">
      <c r="B7" s="148"/>
      <c r="C7" s="149"/>
      <c r="D7" s="149"/>
      <c r="E7" s="151"/>
      <c r="F7" s="151"/>
      <c r="G7" s="151"/>
      <c r="H7" s="151"/>
      <c r="I7" s="150"/>
      <c r="J7" s="150"/>
      <c r="K7" s="150"/>
      <c r="L7" s="150"/>
      <c r="M7" s="150"/>
      <c r="N7" s="150"/>
      <c r="O7" s="418"/>
      <c r="P7" s="151"/>
      <c r="Q7" s="339"/>
    </row>
    <row r="8" spans="1:17" ht="15.95" customHeight="1" x14ac:dyDescent="0.25">
      <c r="B8" s="343" t="s">
        <v>52</v>
      </c>
      <c r="C8" s="151"/>
      <c r="D8" s="750" t="str">
        <f>""&amp;'General Instructions'!I11</f>
        <v/>
      </c>
      <c r="E8" s="1193"/>
      <c r="F8" s="1194"/>
      <c r="G8" s="178"/>
      <c r="H8" s="180"/>
      <c r="I8" s="180"/>
      <c r="J8" s="180"/>
      <c r="K8" s="151"/>
      <c r="L8" s="151"/>
      <c r="M8" s="341" t="s">
        <v>383</v>
      </c>
      <c r="N8" s="1195" t="s">
        <v>495</v>
      </c>
      <c r="O8" s="572"/>
      <c r="P8" s="180"/>
      <c r="Q8" s="340"/>
    </row>
    <row r="9" spans="1:17" ht="15.95" customHeight="1" x14ac:dyDescent="0.25">
      <c r="B9" s="343" t="s">
        <v>107</v>
      </c>
      <c r="C9" s="151"/>
      <c r="D9" s="750" t="str">
        <f>""&amp;'General Instructions'!I12</f>
        <v/>
      </c>
      <c r="E9" s="1193"/>
      <c r="F9" s="1194"/>
      <c r="G9" s="178"/>
      <c r="H9" s="27"/>
      <c r="I9" s="151"/>
      <c r="J9" s="151"/>
      <c r="K9" s="151"/>
      <c r="L9" s="151"/>
      <c r="M9" s="341" t="s">
        <v>108</v>
      </c>
      <c r="N9" s="1196" t="str">
        <f>""&amp;'General Instructions'!I10</f>
        <v/>
      </c>
      <c r="O9" s="573"/>
      <c r="P9" s="180"/>
      <c r="Q9" s="340"/>
    </row>
    <row r="10" spans="1:17" ht="15.95" customHeight="1" x14ac:dyDescent="0.25">
      <c r="B10" s="343" t="s">
        <v>12</v>
      </c>
      <c r="C10" s="27"/>
      <c r="D10" s="752" t="str">
        <f>""&amp;'General Instructions'!I8</f>
        <v/>
      </c>
      <c r="E10" s="1193"/>
      <c r="F10" s="1194"/>
      <c r="G10" s="178"/>
      <c r="H10" s="27"/>
      <c r="I10" s="27"/>
      <c r="J10" s="151"/>
      <c r="K10" s="151"/>
      <c r="L10" s="151"/>
      <c r="M10" s="341" t="s">
        <v>646</v>
      </c>
      <c r="N10" s="755" t="s">
        <v>647</v>
      </c>
      <c r="O10" s="588" t="s">
        <v>648</v>
      </c>
      <c r="P10" s="180"/>
      <c r="Q10" s="340"/>
    </row>
    <row r="11" spans="1:17" ht="15.95" customHeight="1" x14ac:dyDescent="0.25">
      <c r="B11" s="343" t="s">
        <v>295</v>
      </c>
      <c r="C11" s="27"/>
      <c r="D11" s="753" t="s">
        <v>235</v>
      </c>
      <c r="E11" s="753" t="s">
        <v>236</v>
      </c>
      <c r="F11" s="178"/>
      <c r="G11" s="178"/>
      <c r="H11" s="27"/>
      <c r="I11" s="27"/>
      <c r="J11" s="151"/>
      <c r="K11" s="151"/>
      <c r="L11" s="151"/>
      <c r="M11" s="342" t="s">
        <v>109</v>
      </c>
      <c r="N11" s="1197" t="s">
        <v>110</v>
      </c>
      <c r="O11" s="574"/>
      <c r="P11" s="180"/>
      <c r="Q11" s="340"/>
    </row>
    <row r="12" spans="1:17" ht="15.95" customHeight="1" x14ac:dyDescent="0.25">
      <c r="B12" s="344"/>
      <c r="C12" s="151"/>
      <c r="D12" s="709"/>
      <c r="E12" s="178"/>
      <c r="F12" s="178"/>
      <c r="G12" s="178"/>
      <c r="H12" s="151"/>
      <c r="I12" s="151"/>
      <c r="J12" s="151"/>
      <c r="K12" s="27"/>
      <c r="L12" s="27"/>
      <c r="M12" s="27"/>
      <c r="N12" s="27"/>
      <c r="O12" s="27"/>
      <c r="P12" s="180"/>
      <c r="Q12" s="340"/>
    </row>
    <row r="13" spans="1:17" ht="7.5" customHeight="1" thickBot="1" x14ac:dyDescent="0.3">
      <c r="B13" s="152"/>
      <c r="C13" s="153"/>
      <c r="D13" s="153"/>
      <c r="E13" s="153"/>
      <c r="F13" s="153"/>
      <c r="G13" s="153"/>
      <c r="H13" s="153"/>
      <c r="I13" s="153"/>
      <c r="J13" s="153"/>
      <c r="K13" s="153"/>
      <c r="L13" s="153"/>
      <c r="M13" s="153"/>
      <c r="N13" s="153"/>
      <c r="O13" s="153"/>
      <c r="P13" s="153"/>
      <c r="Q13" s="338"/>
    </row>
    <row r="14" spans="1:17" ht="7.5" customHeight="1" x14ac:dyDescent="0.25">
      <c r="B14" s="154"/>
      <c r="C14" s="155"/>
      <c r="D14" s="155"/>
      <c r="E14" s="155"/>
      <c r="F14" s="155"/>
      <c r="G14" s="155"/>
      <c r="H14" s="155"/>
      <c r="I14" s="155"/>
      <c r="J14" s="151"/>
      <c r="K14" s="151"/>
      <c r="L14" s="151"/>
      <c r="M14" s="151"/>
      <c r="N14" s="151"/>
      <c r="O14" s="151"/>
      <c r="P14" s="155"/>
      <c r="Q14" s="156"/>
    </row>
    <row r="15" spans="1:17" ht="13.5" x14ac:dyDescent="0.2">
      <c r="B15" s="345" t="s">
        <v>649</v>
      </c>
      <c r="C15" s="151"/>
      <c r="D15" s="759" t="s">
        <v>710</v>
      </c>
      <c r="E15" s="759" t="s">
        <v>711</v>
      </c>
      <c r="F15" s="759" t="s">
        <v>712</v>
      </c>
      <c r="G15" s="759" t="s">
        <v>713</v>
      </c>
      <c r="H15" s="759" t="s">
        <v>714</v>
      </c>
      <c r="I15" s="759" t="s">
        <v>715</v>
      </c>
      <c r="J15" s="759" t="s">
        <v>716</v>
      </c>
      <c r="K15" s="759" t="s">
        <v>717</v>
      </c>
      <c r="L15" s="759" t="s">
        <v>718</v>
      </c>
      <c r="M15" s="759" t="s">
        <v>719</v>
      </c>
      <c r="N15" s="759" t="s">
        <v>720</v>
      </c>
      <c r="O15" s="759" t="s">
        <v>721</v>
      </c>
      <c r="P15" s="590"/>
      <c r="Q15" s="158"/>
    </row>
    <row r="16" spans="1:17" ht="13.5" x14ac:dyDescent="0.2">
      <c r="B16" s="345" t="s">
        <v>650</v>
      </c>
      <c r="C16" s="151"/>
      <c r="D16" s="759"/>
      <c r="E16" s="759"/>
      <c r="F16" s="759"/>
      <c r="G16" s="759"/>
      <c r="H16" s="759"/>
      <c r="I16" s="759"/>
      <c r="J16" s="759"/>
      <c r="K16" s="1214"/>
      <c r="L16" s="1214"/>
      <c r="M16" s="1214"/>
      <c r="N16" s="1214"/>
      <c r="O16" s="1289"/>
      <c r="P16" s="590"/>
      <c r="Q16" s="158"/>
    </row>
    <row r="17" spans="1:17" ht="13.5" x14ac:dyDescent="0.2">
      <c r="B17" s="345" t="s">
        <v>651</v>
      </c>
      <c r="C17" s="151"/>
      <c r="D17" s="1150"/>
      <c r="E17" s="1150"/>
      <c r="F17" s="1150"/>
      <c r="G17" s="1150"/>
      <c r="H17" s="1150"/>
      <c r="I17" s="1150"/>
      <c r="J17" s="1150"/>
      <c r="K17" s="1150"/>
      <c r="L17" s="1150"/>
      <c r="M17" s="1150"/>
      <c r="N17" s="1150"/>
      <c r="O17" s="593"/>
      <c r="P17" s="590"/>
      <c r="Q17" s="158"/>
    </row>
    <row r="18" spans="1:17" ht="13.5" x14ac:dyDescent="0.2">
      <c r="B18" s="345" t="s">
        <v>387</v>
      </c>
      <c r="C18" s="151"/>
      <c r="D18" s="1150"/>
      <c r="E18" s="1150"/>
      <c r="F18" s="1150"/>
      <c r="G18" s="1150"/>
      <c r="H18" s="1150"/>
      <c r="I18" s="1150"/>
      <c r="J18" s="1150"/>
      <c r="K18" s="1150"/>
      <c r="L18" s="1150"/>
      <c r="M18" s="1150"/>
      <c r="N18" s="1150"/>
      <c r="O18" s="593"/>
      <c r="P18" s="590"/>
      <c r="Q18" s="158"/>
    </row>
    <row r="19" spans="1:17" ht="14.25" customHeight="1" x14ac:dyDescent="0.25">
      <c r="B19" s="164"/>
      <c r="C19" s="161"/>
      <c r="D19" s="159"/>
      <c r="E19" s="159"/>
      <c r="F19" s="159"/>
      <c r="G19" s="159"/>
      <c r="H19" s="159"/>
      <c r="I19" s="159"/>
      <c r="J19" s="159"/>
      <c r="K19" s="159"/>
      <c r="L19" s="159"/>
      <c r="M19" s="159"/>
      <c r="N19" s="159"/>
      <c r="O19" s="159"/>
      <c r="P19" s="159"/>
      <c r="Q19" s="158"/>
    </row>
    <row r="20" spans="1:17" ht="15.75" x14ac:dyDescent="0.2">
      <c r="B20" s="346" t="s">
        <v>389</v>
      </c>
      <c r="C20" s="347" t="s">
        <v>390</v>
      </c>
      <c r="D20" s="162"/>
      <c r="E20" s="162"/>
      <c r="F20" s="162"/>
      <c r="G20" s="162"/>
      <c r="H20" s="162"/>
      <c r="I20" s="162"/>
      <c r="J20" s="162"/>
      <c r="K20" s="162"/>
      <c r="L20" s="162"/>
      <c r="M20" s="162"/>
      <c r="N20" s="162"/>
      <c r="O20" s="162"/>
      <c r="P20" s="162"/>
      <c r="Q20" s="158"/>
    </row>
    <row r="21" spans="1:17" ht="13.5" x14ac:dyDescent="0.2">
      <c r="A21" s="24"/>
      <c r="B21" s="1151" t="str">
        <f>IF('A1'!B16&lt;&gt;"",'A1'!B16,"")</f>
        <v/>
      </c>
      <c r="C21" s="347" t="s">
        <v>391</v>
      </c>
      <c r="D21" s="761"/>
      <c r="E21" s="762"/>
      <c r="F21" s="762"/>
      <c r="G21" s="762"/>
      <c r="H21" s="762"/>
      <c r="I21" s="762"/>
      <c r="J21" s="762"/>
      <c r="K21" s="762"/>
      <c r="L21" s="762"/>
      <c r="M21" s="762"/>
      <c r="N21" s="762"/>
      <c r="O21" s="762"/>
      <c r="P21" s="763"/>
      <c r="Q21" s="158"/>
    </row>
    <row r="22" spans="1:17" ht="13.5" x14ac:dyDescent="0.2">
      <c r="A22" s="24"/>
      <c r="B22" s="1151" t="str">
        <f>IF('A1'!B17&lt;&gt;"",'A1'!B17,"")</f>
        <v/>
      </c>
      <c r="C22" s="347" t="s">
        <v>391</v>
      </c>
      <c r="D22" s="239"/>
      <c r="E22" s="173"/>
      <c r="F22" s="173"/>
      <c r="G22" s="173"/>
      <c r="H22" s="173"/>
      <c r="I22" s="173"/>
      <c r="J22" s="173"/>
      <c r="K22" s="173"/>
      <c r="L22" s="173"/>
      <c r="M22" s="173"/>
      <c r="N22" s="173"/>
      <c r="O22" s="173"/>
      <c r="P22" s="371"/>
      <c r="Q22" s="158"/>
    </row>
    <row r="23" spans="1:17" ht="13.5" x14ac:dyDescent="0.2">
      <c r="A23" s="24"/>
      <c r="B23" s="1151" t="str">
        <f>IF('A1'!B18&lt;&gt;"",'A1'!B18,"")</f>
        <v/>
      </c>
      <c r="C23" s="347" t="s">
        <v>391</v>
      </c>
      <c r="D23" s="239"/>
      <c r="E23" s="173"/>
      <c r="F23" s="173"/>
      <c r="G23" s="173"/>
      <c r="H23" s="173"/>
      <c r="I23" s="173"/>
      <c r="J23" s="173"/>
      <c r="K23" s="173"/>
      <c r="L23" s="173"/>
      <c r="M23" s="173"/>
      <c r="N23" s="173"/>
      <c r="O23" s="173"/>
      <c r="P23" s="371"/>
      <c r="Q23" s="158"/>
    </row>
    <row r="24" spans="1:17" ht="13.5" x14ac:dyDescent="0.2">
      <c r="A24" s="24"/>
      <c r="B24" s="1151" t="str">
        <f>IF('A1'!B19&lt;&gt;"",'A1'!B19,"")</f>
        <v/>
      </c>
      <c r="C24" s="347" t="s">
        <v>391</v>
      </c>
      <c r="D24" s="239"/>
      <c r="E24" s="173"/>
      <c r="F24" s="173"/>
      <c r="G24" s="173"/>
      <c r="H24" s="173"/>
      <c r="I24" s="173"/>
      <c r="J24" s="173"/>
      <c r="K24" s="173"/>
      <c r="L24" s="173"/>
      <c r="M24" s="173"/>
      <c r="N24" s="173"/>
      <c r="O24" s="173"/>
      <c r="P24" s="371"/>
      <c r="Q24" s="158"/>
    </row>
    <row r="25" spans="1:17" ht="13.5" x14ac:dyDescent="0.2">
      <c r="A25" s="24"/>
      <c r="B25" s="1151" t="str">
        <f>IF('A1'!B20&lt;&gt;"",'A1'!B20,"")</f>
        <v/>
      </c>
      <c r="C25" s="347" t="s">
        <v>391</v>
      </c>
      <c r="D25" s="239"/>
      <c r="E25" s="173"/>
      <c r="F25" s="173"/>
      <c r="G25" s="173"/>
      <c r="H25" s="173"/>
      <c r="I25" s="173"/>
      <c r="J25" s="173"/>
      <c r="K25" s="173"/>
      <c r="L25" s="173"/>
      <c r="M25" s="173"/>
      <c r="N25" s="173"/>
      <c r="O25" s="173"/>
      <c r="P25" s="371"/>
      <c r="Q25" s="158"/>
    </row>
    <row r="26" spans="1:17" ht="13.5" x14ac:dyDescent="0.2">
      <c r="A26" s="24"/>
      <c r="B26" s="1151" t="str">
        <f>IF('A1'!B21&lt;&gt;"",'A1'!B21,"")</f>
        <v/>
      </c>
      <c r="C26" s="347" t="s">
        <v>391</v>
      </c>
      <c r="D26" s="239"/>
      <c r="E26" s="173"/>
      <c r="F26" s="173"/>
      <c r="G26" s="173"/>
      <c r="H26" s="173"/>
      <c r="I26" s="173"/>
      <c r="J26" s="173"/>
      <c r="K26" s="173"/>
      <c r="L26" s="173"/>
      <c r="M26" s="173"/>
      <c r="N26" s="173"/>
      <c r="O26" s="173"/>
      <c r="P26" s="371"/>
      <c r="Q26" s="158"/>
    </row>
    <row r="27" spans="1:17" ht="13.5" x14ac:dyDescent="0.2">
      <c r="A27" s="24"/>
      <c r="B27" s="1151" t="str">
        <f>IF('A1'!B22&lt;&gt;"",'A1'!B22,"")</f>
        <v/>
      </c>
      <c r="C27" s="347" t="s">
        <v>391</v>
      </c>
      <c r="D27" s="239"/>
      <c r="E27" s="173"/>
      <c r="F27" s="173"/>
      <c r="G27" s="173"/>
      <c r="H27" s="173"/>
      <c r="I27" s="173"/>
      <c r="J27" s="173"/>
      <c r="K27" s="173"/>
      <c r="L27" s="173"/>
      <c r="M27" s="173"/>
      <c r="N27" s="173"/>
      <c r="O27" s="173"/>
      <c r="P27" s="371"/>
      <c r="Q27" s="158"/>
    </row>
    <row r="28" spans="1:17" ht="13.5" x14ac:dyDescent="0.2">
      <c r="A28" s="24"/>
      <c r="B28" s="1151" t="str">
        <f>IF('A1'!B23&lt;&gt;"",'A1'!B23,"")</f>
        <v/>
      </c>
      <c r="C28" s="347" t="s">
        <v>391</v>
      </c>
      <c r="D28" s="239"/>
      <c r="E28" s="173"/>
      <c r="F28" s="173"/>
      <c r="G28" s="173"/>
      <c r="H28" s="173"/>
      <c r="I28" s="173"/>
      <c r="J28" s="173"/>
      <c r="K28" s="173"/>
      <c r="L28" s="173"/>
      <c r="M28" s="173"/>
      <c r="N28" s="173"/>
      <c r="O28" s="173"/>
      <c r="P28" s="371"/>
      <c r="Q28" s="158"/>
    </row>
    <row r="29" spans="1:17" ht="13.5" x14ac:dyDescent="0.2">
      <c r="B29" s="346" t="s">
        <v>392</v>
      </c>
      <c r="C29" s="347" t="s">
        <v>391</v>
      </c>
      <c r="D29" s="497">
        <f t="shared" ref="D29:O29" si="0">SUM(D21:D28)</f>
        <v>0</v>
      </c>
      <c r="E29" s="497">
        <f t="shared" si="0"/>
        <v>0</v>
      </c>
      <c r="F29" s="497">
        <f t="shared" si="0"/>
        <v>0</v>
      </c>
      <c r="G29" s="497">
        <f t="shared" si="0"/>
        <v>0</v>
      </c>
      <c r="H29" s="497">
        <f t="shared" si="0"/>
        <v>0</v>
      </c>
      <c r="I29" s="497">
        <f t="shared" si="0"/>
        <v>0</v>
      </c>
      <c r="J29" s="497">
        <f t="shared" si="0"/>
        <v>0</v>
      </c>
      <c r="K29" s="497">
        <f t="shared" si="0"/>
        <v>0</v>
      </c>
      <c r="L29" s="497">
        <f t="shared" si="0"/>
        <v>0</v>
      </c>
      <c r="M29" s="497">
        <f t="shared" si="0"/>
        <v>0</v>
      </c>
      <c r="N29" s="497">
        <f t="shared" si="0"/>
        <v>0</v>
      </c>
      <c r="O29" s="497">
        <f t="shared" si="0"/>
        <v>0</v>
      </c>
      <c r="P29" s="371"/>
      <c r="Q29" s="158"/>
    </row>
    <row r="30" spans="1:17" ht="13.5" x14ac:dyDescent="0.25">
      <c r="B30" s="351"/>
      <c r="C30" s="161"/>
      <c r="D30" s="349"/>
      <c r="E30" s="349"/>
      <c r="F30" s="349"/>
      <c r="G30" s="349"/>
      <c r="H30" s="349"/>
      <c r="I30" s="349"/>
      <c r="J30" s="349"/>
      <c r="K30" s="349"/>
      <c r="L30" s="349"/>
      <c r="M30" s="349"/>
      <c r="N30" s="349"/>
      <c r="O30" s="349"/>
      <c r="P30" s="349"/>
      <c r="Q30" s="158"/>
    </row>
    <row r="31" spans="1:17" ht="13.5" x14ac:dyDescent="0.2">
      <c r="B31" s="346" t="s">
        <v>393</v>
      </c>
      <c r="C31" s="165" t="s">
        <v>110</v>
      </c>
      <c r="D31" s="1072">
        <v>0</v>
      </c>
      <c r="E31" s="1072">
        <v>0</v>
      </c>
      <c r="F31" s="1072">
        <v>0</v>
      </c>
      <c r="G31" s="1072">
        <v>0</v>
      </c>
      <c r="H31" s="1072">
        <v>0</v>
      </c>
      <c r="I31" s="1072">
        <v>0</v>
      </c>
      <c r="J31" s="1072">
        <v>0</v>
      </c>
      <c r="K31" s="1072">
        <v>0</v>
      </c>
      <c r="L31" s="1072">
        <v>0</v>
      </c>
      <c r="M31" s="1072">
        <v>0</v>
      </c>
      <c r="N31" s="1072">
        <v>0</v>
      </c>
      <c r="O31" s="1072">
        <v>0</v>
      </c>
      <c r="P31" s="763"/>
      <c r="Q31" s="158"/>
    </row>
    <row r="32" spans="1:17" ht="7.5" customHeight="1" x14ac:dyDescent="0.25">
      <c r="B32" s="351"/>
      <c r="C32" s="161"/>
      <c r="D32" s="349"/>
      <c r="E32" s="349"/>
      <c r="F32" s="349"/>
      <c r="G32" s="349"/>
      <c r="H32" s="349"/>
      <c r="I32" s="349"/>
      <c r="J32" s="349"/>
      <c r="K32" s="349"/>
      <c r="L32" s="349"/>
      <c r="M32" s="349"/>
      <c r="N32" s="349"/>
      <c r="O32" s="349"/>
      <c r="P32" s="349"/>
      <c r="Q32" s="158"/>
    </row>
    <row r="33" spans="2:19" ht="13.5" x14ac:dyDescent="0.2">
      <c r="B33" s="352" t="s">
        <v>394</v>
      </c>
      <c r="C33" s="165" t="s">
        <v>110</v>
      </c>
      <c r="D33" s="715"/>
      <c r="E33" s="1160"/>
      <c r="F33" s="1160"/>
      <c r="G33" s="1160"/>
      <c r="H33" s="1160"/>
      <c r="I33" s="1160"/>
      <c r="J33" s="1160"/>
      <c r="K33" s="1160"/>
      <c r="L33" s="1160"/>
      <c r="M33" s="1160"/>
      <c r="N33" s="1160"/>
      <c r="O33" s="1160"/>
      <c r="P33" s="1161"/>
      <c r="Q33" s="158"/>
    </row>
    <row r="34" spans="2:19" ht="7.5" customHeight="1" x14ac:dyDescent="0.25">
      <c r="B34" s="351"/>
      <c r="C34" s="161"/>
      <c r="D34" s="349"/>
      <c r="E34" s="349"/>
      <c r="F34" s="349"/>
      <c r="G34" s="349"/>
      <c r="H34" s="349"/>
      <c r="I34" s="349"/>
      <c r="J34" s="349"/>
      <c r="K34" s="349"/>
      <c r="L34" s="349"/>
      <c r="M34" s="349"/>
      <c r="N34" s="349"/>
      <c r="O34" s="349"/>
      <c r="P34" s="349"/>
      <c r="Q34" s="158"/>
    </row>
    <row r="35" spans="2:19" ht="13.5" x14ac:dyDescent="0.2">
      <c r="B35" s="346" t="s">
        <v>395</v>
      </c>
      <c r="C35" s="165" t="s">
        <v>110</v>
      </c>
      <c r="D35" s="764"/>
      <c r="E35" s="1160"/>
      <c r="F35" s="1160"/>
      <c r="G35" s="1160"/>
      <c r="H35" s="1160"/>
      <c r="I35" s="1160"/>
      <c r="J35" s="1160"/>
      <c r="K35" s="1160"/>
      <c r="L35" s="1160"/>
      <c r="M35" s="1160"/>
      <c r="N35" s="1160"/>
      <c r="O35" s="1160"/>
      <c r="P35" s="1161"/>
      <c r="Q35" s="158"/>
    </row>
    <row r="36" spans="2:19" ht="13.5" x14ac:dyDescent="0.2">
      <c r="B36" s="346" t="s">
        <v>396</v>
      </c>
      <c r="C36" s="165" t="s">
        <v>110</v>
      </c>
      <c r="D36" s="241"/>
      <c r="E36" s="21"/>
      <c r="F36" s="21"/>
      <c r="G36" s="21"/>
      <c r="H36" s="21"/>
      <c r="I36" s="21"/>
      <c r="J36" s="21"/>
      <c r="K36" s="21"/>
      <c r="L36" s="21"/>
      <c r="M36" s="21"/>
      <c r="N36" s="21"/>
      <c r="O36" s="21"/>
      <c r="P36" s="371"/>
      <c r="Q36" s="158"/>
    </row>
    <row r="37" spans="2:19" ht="13.5" x14ac:dyDescent="0.2">
      <c r="B37" s="346" t="s">
        <v>397</v>
      </c>
      <c r="C37" s="165" t="s">
        <v>110</v>
      </c>
      <c r="D37" s="241"/>
      <c r="E37" s="21"/>
      <c r="F37" s="21"/>
      <c r="G37" s="21"/>
      <c r="H37" s="21"/>
      <c r="I37" s="21"/>
      <c r="J37" s="21"/>
      <c r="K37" s="21"/>
      <c r="L37" s="21"/>
      <c r="M37" s="21"/>
      <c r="N37" s="21"/>
      <c r="O37" s="21"/>
      <c r="P37" s="371"/>
      <c r="Q37" s="158"/>
    </row>
    <row r="38" spans="2:19" ht="13.5" x14ac:dyDescent="0.2">
      <c r="B38" s="346" t="s">
        <v>398</v>
      </c>
      <c r="C38" s="165" t="s">
        <v>110</v>
      </c>
      <c r="D38" s="241"/>
      <c r="E38" s="21"/>
      <c r="F38" s="21"/>
      <c r="G38" s="21"/>
      <c r="H38" s="21"/>
      <c r="I38" s="21"/>
      <c r="J38" s="21"/>
      <c r="K38" s="21"/>
      <c r="L38" s="21"/>
      <c r="M38" s="21"/>
      <c r="N38" s="21"/>
      <c r="O38" s="21"/>
      <c r="P38" s="371"/>
      <c r="Q38" s="158"/>
    </row>
    <row r="39" spans="2:19" ht="13.5" x14ac:dyDescent="0.2">
      <c r="B39" s="346" t="s">
        <v>399</v>
      </c>
      <c r="C39" s="165" t="s">
        <v>110</v>
      </c>
      <c r="D39" s="241"/>
      <c r="E39" s="21"/>
      <c r="F39" s="21"/>
      <c r="G39" s="21"/>
      <c r="H39" s="21"/>
      <c r="I39" s="21"/>
      <c r="J39" s="21"/>
      <c r="K39" s="21"/>
      <c r="L39" s="21"/>
      <c r="M39" s="21"/>
      <c r="N39" s="21"/>
      <c r="O39" s="21"/>
      <c r="P39" s="371"/>
      <c r="Q39" s="158"/>
      <c r="S39" s="128"/>
    </row>
    <row r="40" spans="2:19" ht="13.5" x14ac:dyDescent="0.2">
      <c r="B40" s="352" t="s">
        <v>400</v>
      </c>
      <c r="C40" s="165" t="s">
        <v>110</v>
      </c>
      <c r="D40" s="241"/>
      <c r="E40" s="21"/>
      <c r="F40" s="21"/>
      <c r="G40" s="21"/>
      <c r="H40" s="21"/>
      <c r="I40" s="21"/>
      <c r="J40" s="21"/>
      <c r="K40" s="21"/>
      <c r="L40" s="21"/>
      <c r="M40" s="21"/>
      <c r="N40" s="21"/>
      <c r="O40" s="21"/>
      <c r="P40" s="371"/>
      <c r="Q40" s="158"/>
    </row>
    <row r="41" spans="2:19" ht="13.5" x14ac:dyDescent="0.2">
      <c r="B41" s="352" t="s">
        <v>401</v>
      </c>
      <c r="C41" s="165" t="s">
        <v>110</v>
      </c>
      <c r="D41" s="719">
        <f>D35+D36+D37+D38+D39+D40</f>
        <v>0</v>
      </c>
      <c r="E41" s="719">
        <f t="shared" ref="E41:O41" si="1">E35+E36+E37+E38+E39+E40</f>
        <v>0</v>
      </c>
      <c r="F41" s="719">
        <f t="shared" si="1"/>
        <v>0</v>
      </c>
      <c r="G41" s="719">
        <f t="shared" si="1"/>
        <v>0</v>
      </c>
      <c r="H41" s="719">
        <f t="shared" si="1"/>
        <v>0</v>
      </c>
      <c r="I41" s="719">
        <f t="shared" si="1"/>
        <v>0</v>
      </c>
      <c r="J41" s="719">
        <f t="shared" si="1"/>
        <v>0</v>
      </c>
      <c r="K41" s="719">
        <f t="shared" si="1"/>
        <v>0</v>
      </c>
      <c r="L41" s="719">
        <f t="shared" si="1"/>
        <v>0</v>
      </c>
      <c r="M41" s="719">
        <f t="shared" si="1"/>
        <v>0</v>
      </c>
      <c r="N41" s="719">
        <f t="shared" si="1"/>
        <v>0</v>
      </c>
      <c r="O41" s="719">
        <f t="shared" si="1"/>
        <v>0</v>
      </c>
      <c r="P41" s="371"/>
      <c r="Q41" s="158"/>
    </row>
    <row r="42" spans="2:19" ht="7.5" customHeight="1" x14ac:dyDescent="0.25">
      <c r="B42" s="351"/>
      <c r="C42" s="161"/>
      <c r="D42" s="350"/>
      <c r="E42" s="350"/>
      <c r="F42" s="350"/>
      <c r="G42" s="350"/>
      <c r="H42" s="350"/>
      <c r="I42" s="350"/>
      <c r="J42" s="350"/>
      <c r="K42" s="350"/>
      <c r="L42" s="350"/>
      <c r="M42" s="350"/>
      <c r="N42" s="350"/>
      <c r="O42" s="350"/>
      <c r="P42" s="350"/>
      <c r="Q42" s="158"/>
    </row>
    <row r="43" spans="2:19" ht="13.5" x14ac:dyDescent="0.2">
      <c r="B43" s="352" t="s">
        <v>402</v>
      </c>
      <c r="C43" s="165" t="s">
        <v>110</v>
      </c>
      <c r="D43" s="765">
        <f>D31+D33+D41</f>
        <v>0</v>
      </c>
      <c r="E43" s="765">
        <f t="shared" ref="E43:O43" si="2">E31+E33+E41</f>
        <v>0</v>
      </c>
      <c r="F43" s="765">
        <f t="shared" si="2"/>
        <v>0</v>
      </c>
      <c r="G43" s="765">
        <f t="shared" si="2"/>
        <v>0</v>
      </c>
      <c r="H43" s="765">
        <f t="shared" si="2"/>
        <v>0</v>
      </c>
      <c r="I43" s="765">
        <f t="shared" si="2"/>
        <v>0</v>
      </c>
      <c r="J43" s="765">
        <f t="shared" si="2"/>
        <v>0</v>
      </c>
      <c r="K43" s="765">
        <f t="shared" si="2"/>
        <v>0</v>
      </c>
      <c r="L43" s="765">
        <f t="shared" si="2"/>
        <v>0</v>
      </c>
      <c r="M43" s="765">
        <f t="shared" si="2"/>
        <v>0</v>
      </c>
      <c r="N43" s="765">
        <f t="shared" si="2"/>
        <v>0</v>
      </c>
      <c r="O43" s="765">
        <f t="shared" si="2"/>
        <v>0</v>
      </c>
      <c r="P43" s="1161"/>
      <c r="Q43" s="158"/>
    </row>
    <row r="44" spans="2:19" ht="13.5" x14ac:dyDescent="0.25">
      <c r="B44" s="351"/>
      <c r="C44" s="161"/>
      <c r="D44" s="350"/>
      <c r="E44" s="350"/>
      <c r="F44" s="350"/>
      <c r="G44" s="350"/>
      <c r="H44" s="350"/>
      <c r="I44" s="350"/>
      <c r="J44" s="350"/>
      <c r="K44" s="350"/>
      <c r="L44" s="350"/>
      <c r="M44" s="350"/>
      <c r="N44" s="350"/>
      <c r="O44" s="350"/>
      <c r="P44" s="350"/>
      <c r="Q44" s="158"/>
    </row>
    <row r="45" spans="2:19" ht="13.5" x14ac:dyDescent="0.2">
      <c r="B45" s="352" t="s">
        <v>403</v>
      </c>
      <c r="C45" s="165" t="s">
        <v>110</v>
      </c>
      <c r="D45" s="715"/>
      <c r="E45" s="1160"/>
      <c r="F45" s="1160"/>
      <c r="G45" s="1160"/>
      <c r="H45" s="1160"/>
      <c r="I45" s="1160"/>
      <c r="J45" s="1160"/>
      <c r="K45" s="1160"/>
      <c r="L45" s="1160"/>
      <c r="M45" s="1160"/>
      <c r="N45" s="1160"/>
      <c r="O45" s="1160"/>
      <c r="P45" s="1161"/>
      <c r="Q45" s="158"/>
    </row>
    <row r="46" spans="2:19" ht="7.5" customHeight="1" x14ac:dyDescent="0.25">
      <c r="B46" s="351"/>
      <c r="C46" s="161"/>
      <c r="D46" s="350"/>
      <c r="E46" s="350"/>
      <c r="F46" s="350"/>
      <c r="G46" s="350"/>
      <c r="H46" s="350"/>
      <c r="I46" s="350"/>
      <c r="J46" s="350"/>
      <c r="K46" s="350"/>
      <c r="L46" s="350"/>
      <c r="M46" s="350"/>
      <c r="N46" s="350"/>
      <c r="O46" s="350"/>
      <c r="P46" s="350"/>
      <c r="Q46" s="158"/>
    </row>
    <row r="47" spans="2:19" ht="13.5" x14ac:dyDescent="0.2">
      <c r="B47" s="352" t="s">
        <v>404</v>
      </c>
      <c r="C47" s="165" t="s">
        <v>110</v>
      </c>
      <c r="D47" s="765">
        <f>D45+D43</f>
        <v>0</v>
      </c>
      <c r="E47" s="765">
        <f>E45+E43</f>
        <v>0</v>
      </c>
      <c r="F47" s="765">
        <f t="shared" ref="F47:O47" si="3">F45+F43</f>
        <v>0</v>
      </c>
      <c r="G47" s="765">
        <f t="shared" si="3"/>
        <v>0</v>
      </c>
      <c r="H47" s="765">
        <f t="shared" si="3"/>
        <v>0</v>
      </c>
      <c r="I47" s="765">
        <f t="shared" si="3"/>
        <v>0</v>
      </c>
      <c r="J47" s="765">
        <f t="shared" si="3"/>
        <v>0</v>
      </c>
      <c r="K47" s="765">
        <f t="shared" si="3"/>
        <v>0</v>
      </c>
      <c r="L47" s="765">
        <f t="shared" si="3"/>
        <v>0</v>
      </c>
      <c r="M47" s="765">
        <f t="shared" si="3"/>
        <v>0</v>
      </c>
      <c r="N47" s="765">
        <f t="shared" si="3"/>
        <v>0</v>
      </c>
      <c r="O47" s="765">
        <f t="shared" si="3"/>
        <v>0</v>
      </c>
      <c r="P47" s="1161"/>
      <c r="Q47" s="158"/>
    </row>
    <row r="48" spans="2:19" ht="16.5" customHeight="1" x14ac:dyDescent="0.25">
      <c r="B48" s="359"/>
      <c r="C48" s="360"/>
      <c r="D48" s="350"/>
      <c r="E48" s="350"/>
      <c r="F48" s="350"/>
      <c r="G48" s="350"/>
      <c r="H48" s="350"/>
      <c r="I48" s="350"/>
      <c r="J48" s="350"/>
      <c r="K48" s="350"/>
      <c r="L48" s="350"/>
      <c r="M48" s="350"/>
      <c r="N48" s="350"/>
      <c r="O48" s="350"/>
      <c r="P48" s="350"/>
      <c r="Q48" s="158"/>
    </row>
    <row r="49" spans="2:17" ht="13.5" x14ac:dyDescent="0.2">
      <c r="B49" s="352" t="s">
        <v>405</v>
      </c>
      <c r="C49" s="165" t="s">
        <v>110</v>
      </c>
      <c r="D49" s="1073"/>
      <c r="E49" s="1073"/>
      <c r="F49" s="1073"/>
      <c r="G49" s="1073"/>
      <c r="H49" s="1073"/>
      <c r="I49" s="1073"/>
      <c r="J49" s="1073"/>
      <c r="K49" s="1073"/>
      <c r="L49" s="1073"/>
      <c r="M49" s="1073"/>
      <c r="N49" s="1073"/>
      <c r="O49" s="1073"/>
      <c r="P49" s="763"/>
      <c r="Q49" s="158"/>
    </row>
    <row r="50" spans="2:17" ht="13.5" x14ac:dyDescent="0.2">
      <c r="B50" s="353" t="s">
        <v>406</v>
      </c>
      <c r="C50" s="165" t="s">
        <v>110</v>
      </c>
      <c r="D50" s="1198"/>
      <c r="E50" s="174"/>
      <c r="F50" s="174"/>
      <c r="G50" s="174"/>
      <c r="H50" s="174"/>
      <c r="I50" s="174"/>
      <c r="J50" s="174"/>
      <c r="K50" s="174"/>
      <c r="L50" s="174"/>
      <c r="M50" s="174"/>
      <c r="N50" s="174"/>
      <c r="O50" s="174"/>
      <c r="P50" s="1161"/>
      <c r="Q50" s="158"/>
    </row>
    <row r="51" spans="2:17" ht="13.5" x14ac:dyDescent="0.2">
      <c r="B51" s="354" t="s">
        <v>407</v>
      </c>
      <c r="C51" s="166" t="s">
        <v>110</v>
      </c>
      <c r="D51" s="715"/>
      <c r="E51" s="715"/>
      <c r="F51" s="715"/>
      <c r="G51" s="715"/>
      <c r="H51" s="715"/>
      <c r="I51" s="715"/>
      <c r="J51" s="715"/>
      <c r="K51" s="715"/>
      <c r="L51" s="715"/>
      <c r="M51" s="715"/>
      <c r="N51" s="715"/>
      <c r="O51" s="715"/>
      <c r="P51" s="1161"/>
      <c r="Q51" s="158"/>
    </row>
    <row r="52" spans="2:17" ht="13.5" x14ac:dyDescent="0.25">
      <c r="B52" s="139"/>
      <c r="C52" s="161"/>
      <c r="D52" s="350"/>
      <c r="E52" s="350"/>
      <c r="F52" s="350"/>
      <c r="G52" s="350"/>
      <c r="H52" s="350"/>
      <c r="I52" s="350"/>
      <c r="J52" s="350"/>
      <c r="K52" s="350"/>
      <c r="L52" s="350"/>
      <c r="M52" s="350"/>
      <c r="N52" s="350"/>
      <c r="O52" s="350"/>
      <c r="P52" s="350"/>
      <c r="Q52" s="158"/>
    </row>
    <row r="53" spans="2:17" ht="13.5" x14ac:dyDescent="0.2">
      <c r="B53" s="353" t="s">
        <v>408</v>
      </c>
      <c r="C53" s="165" t="s">
        <v>110</v>
      </c>
      <c r="D53" s="1199">
        <f>D50+D49+D47+D51</f>
        <v>0</v>
      </c>
      <c r="E53" s="1199">
        <f t="shared" ref="E53:O53" si="4">E50+E49+E47+E51</f>
        <v>0</v>
      </c>
      <c r="F53" s="1199">
        <f t="shared" si="4"/>
        <v>0</v>
      </c>
      <c r="G53" s="1199">
        <f t="shared" si="4"/>
        <v>0</v>
      </c>
      <c r="H53" s="1199">
        <f t="shared" si="4"/>
        <v>0</v>
      </c>
      <c r="I53" s="1199">
        <f t="shared" si="4"/>
        <v>0</v>
      </c>
      <c r="J53" s="1199">
        <f t="shared" si="4"/>
        <v>0</v>
      </c>
      <c r="K53" s="1199">
        <f t="shared" si="4"/>
        <v>0</v>
      </c>
      <c r="L53" s="1199">
        <f t="shared" si="4"/>
        <v>0</v>
      </c>
      <c r="M53" s="1199">
        <f t="shared" si="4"/>
        <v>0</v>
      </c>
      <c r="N53" s="1199">
        <f t="shared" si="4"/>
        <v>0</v>
      </c>
      <c r="O53" s="1199">
        <f t="shared" si="4"/>
        <v>0</v>
      </c>
      <c r="P53" s="1161"/>
      <c r="Q53" s="158"/>
    </row>
    <row r="54" spans="2:17" ht="13.5" x14ac:dyDescent="0.25">
      <c r="B54" s="351"/>
      <c r="C54" s="161"/>
      <c r="D54" s="350"/>
      <c r="E54" s="350"/>
      <c r="F54" s="350"/>
      <c r="G54" s="350"/>
      <c r="H54" s="350"/>
      <c r="I54" s="350"/>
      <c r="J54" s="350"/>
      <c r="K54" s="350"/>
      <c r="L54" s="350"/>
      <c r="M54" s="350"/>
      <c r="N54" s="350"/>
      <c r="O54" s="350"/>
      <c r="P54" s="350"/>
      <c r="Q54" s="158"/>
    </row>
    <row r="55" spans="2:17" ht="24" x14ac:dyDescent="0.2">
      <c r="B55" s="353" t="s">
        <v>409</v>
      </c>
      <c r="C55" s="165" t="s">
        <v>110</v>
      </c>
      <c r="D55" s="1160"/>
      <c r="E55" s="1160"/>
      <c r="F55" s="1160"/>
      <c r="G55" s="1160"/>
      <c r="H55" s="1160"/>
      <c r="I55" s="1160"/>
      <c r="J55" s="1160"/>
      <c r="K55" s="1160"/>
      <c r="L55" s="1160"/>
      <c r="M55" s="1160"/>
      <c r="N55" s="1160"/>
      <c r="O55" s="1160"/>
      <c r="P55" s="1161"/>
      <c r="Q55" s="158"/>
    </row>
    <row r="56" spans="2:17" ht="13.5" x14ac:dyDescent="0.2">
      <c r="B56" s="351"/>
      <c r="C56" s="166"/>
      <c r="D56" s="162"/>
      <c r="E56" s="162"/>
      <c r="F56" s="162"/>
      <c r="G56" s="162"/>
      <c r="H56" s="162"/>
      <c r="I56" s="162"/>
      <c r="J56" s="162"/>
      <c r="K56" s="162"/>
      <c r="L56" s="162"/>
      <c r="M56" s="162"/>
      <c r="N56" s="162"/>
      <c r="O56" s="162"/>
      <c r="P56" s="162"/>
      <c r="Q56" s="158"/>
    </row>
    <row r="57" spans="2:17" ht="13.5" x14ac:dyDescent="0.2">
      <c r="B57" s="353" t="s">
        <v>410</v>
      </c>
      <c r="C57" s="165" t="s">
        <v>110</v>
      </c>
      <c r="D57" s="1160"/>
      <c r="E57" s="1160"/>
      <c r="F57" s="1160"/>
      <c r="G57" s="1160"/>
      <c r="H57" s="1160"/>
      <c r="I57" s="1160"/>
      <c r="J57" s="1160"/>
      <c r="K57" s="1160"/>
      <c r="L57" s="1160"/>
      <c r="M57" s="1160"/>
      <c r="N57" s="1160"/>
      <c r="O57" s="1160"/>
      <c r="P57" s="1161"/>
      <c r="Q57" s="158"/>
    </row>
    <row r="58" spans="2:17" ht="13.5" x14ac:dyDescent="0.25">
      <c r="B58" s="351"/>
      <c r="C58" s="161"/>
      <c r="D58" s="350"/>
      <c r="E58" s="350"/>
      <c r="F58" s="350"/>
      <c r="G58" s="350"/>
      <c r="H58" s="350"/>
      <c r="I58" s="350"/>
      <c r="J58" s="350"/>
      <c r="K58" s="350"/>
      <c r="L58" s="350"/>
      <c r="M58" s="350"/>
      <c r="N58" s="350"/>
      <c r="O58" s="350"/>
      <c r="P58" s="350"/>
      <c r="Q58" s="158"/>
    </row>
    <row r="59" spans="2:17" ht="13.5" x14ac:dyDescent="0.2">
      <c r="B59" s="353" t="s">
        <v>652</v>
      </c>
      <c r="C59" s="165" t="s">
        <v>110</v>
      </c>
      <c r="D59" s="1199">
        <f>(D55+D53)-D57</f>
        <v>0</v>
      </c>
      <c r="E59" s="1199">
        <f t="shared" ref="E59:O59" si="5">(E55+E53)-E57</f>
        <v>0</v>
      </c>
      <c r="F59" s="1199">
        <f t="shared" si="5"/>
        <v>0</v>
      </c>
      <c r="G59" s="1199">
        <f t="shared" si="5"/>
        <v>0</v>
      </c>
      <c r="H59" s="1199">
        <f t="shared" si="5"/>
        <v>0</v>
      </c>
      <c r="I59" s="1199">
        <f t="shared" si="5"/>
        <v>0</v>
      </c>
      <c r="J59" s="1199">
        <f t="shared" si="5"/>
        <v>0</v>
      </c>
      <c r="K59" s="1199">
        <f t="shared" si="5"/>
        <v>0</v>
      </c>
      <c r="L59" s="1199">
        <f t="shared" si="5"/>
        <v>0</v>
      </c>
      <c r="M59" s="1199">
        <f t="shared" si="5"/>
        <v>0</v>
      </c>
      <c r="N59" s="1199">
        <f t="shared" si="5"/>
        <v>0</v>
      </c>
      <c r="O59" s="1199">
        <f t="shared" si="5"/>
        <v>0</v>
      </c>
      <c r="P59" s="1161"/>
      <c r="Q59" s="158"/>
    </row>
    <row r="60" spans="2:17" ht="13.5" thickBot="1" x14ac:dyDescent="0.25">
      <c r="B60" s="361"/>
      <c r="C60" s="153"/>
      <c r="D60" s="153"/>
      <c r="E60" s="153"/>
      <c r="F60" s="153"/>
      <c r="G60" s="153"/>
      <c r="H60" s="153"/>
      <c r="I60" s="153"/>
      <c r="J60" s="153"/>
      <c r="K60" s="153"/>
      <c r="L60" s="153"/>
      <c r="M60" s="153"/>
      <c r="N60" s="153"/>
      <c r="O60" s="153"/>
      <c r="P60" s="153"/>
      <c r="Q60" s="338"/>
    </row>
    <row r="61" spans="2:17" ht="13.5" x14ac:dyDescent="0.25">
      <c r="B61" s="167"/>
    </row>
    <row r="62" spans="2:17" ht="15" x14ac:dyDescent="0.25">
      <c r="B62" s="168" t="s">
        <v>412</v>
      </c>
    </row>
    <row r="63" spans="2:17" ht="14.25" x14ac:dyDescent="0.2">
      <c r="B63" s="169" t="s">
        <v>413</v>
      </c>
    </row>
    <row r="64" spans="2:17" ht="18.75" customHeight="1" x14ac:dyDescent="0.2">
      <c r="B64" s="169"/>
    </row>
    <row r="65" spans="2:19" ht="18.75" customHeight="1" x14ac:dyDescent="0.2">
      <c r="B65" s="594"/>
      <c r="C65" s="594"/>
      <c r="D65" s="594"/>
      <c r="E65" s="594"/>
      <c r="F65" s="594"/>
      <c r="G65" s="594"/>
      <c r="H65" s="594"/>
      <c r="I65" s="194"/>
      <c r="J65" s="194"/>
      <c r="K65" s="194"/>
      <c r="L65" s="194"/>
    </row>
    <row r="66" spans="2:19" s="147" customFormat="1" ht="26.25" customHeight="1" x14ac:dyDescent="0.2">
      <c r="B66" s="26"/>
      <c r="C66" s="194"/>
      <c r="D66" s="194"/>
      <c r="E66" s="194"/>
      <c r="F66" s="194"/>
      <c r="G66" s="194"/>
      <c r="H66" s="194"/>
      <c r="I66" s="194"/>
      <c r="J66" s="194"/>
      <c r="K66" s="194"/>
      <c r="L66" s="194"/>
      <c r="R66" s="6"/>
      <c r="S66" s="6"/>
    </row>
    <row r="67" spans="2:19" s="147" customFormat="1" x14ac:dyDescent="0.2">
      <c r="B67" s="595"/>
      <c r="C67" s="194"/>
      <c r="D67" s="194"/>
      <c r="E67" s="194"/>
      <c r="F67" s="194"/>
      <c r="G67" s="194"/>
      <c r="H67" s="194"/>
      <c r="I67" s="194"/>
      <c r="J67" s="194"/>
      <c r="K67" s="194"/>
      <c r="L67" s="194"/>
      <c r="R67" s="6"/>
      <c r="S67" s="6"/>
    </row>
    <row r="68" spans="2:19" x14ac:dyDescent="0.2">
      <c r="B68" s="26"/>
      <c r="C68" s="194"/>
      <c r="D68" s="194"/>
      <c r="E68" s="194"/>
      <c r="F68" s="194"/>
      <c r="G68" s="194"/>
      <c r="H68" s="194"/>
      <c r="I68" s="194"/>
      <c r="J68" s="194"/>
      <c r="K68" s="194"/>
      <c r="L68" s="194"/>
    </row>
    <row r="69" spans="2:19" x14ac:dyDescent="0.2">
      <c r="B69" s="26"/>
      <c r="C69" s="194"/>
      <c r="D69" s="194"/>
      <c r="E69" s="194"/>
      <c r="F69" s="194"/>
      <c r="G69" s="194"/>
      <c r="H69" s="194"/>
      <c r="I69" s="194"/>
      <c r="J69" s="194"/>
      <c r="K69" s="194"/>
      <c r="L69" s="194"/>
    </row>
    <row r="70" spans="2:19" x14ac:dyDescent="0.2">
      <c r="B70" s="26"/>
      <c r="C70" s="194"/>
      <c r="D70" s="194"/>
      <c r="E70" s="194"/>
      <c r="F70" s="194"/>
      <c r="G70" s="194"/>
      <c r="H70" s="194"/>
      <c r="I70" s="194"/>
      <c r="J70" s="194"/>
      <c r="K70" s="194"/>
      <c r="L70" s="194"/>
    </row>
    <row r="71" spans="2:19" x14ac:dyDescent="0.2">
      <c r="B71" s="26"/>
      <c r="C71" s="194"/>
      <c r="D71" s="194"/>
      <c r="E71" s="194"/>
      <c r="F71" s="194"/>
      <c r="G71" s="194"/>
      <c r="H71" s="194"/>
      <c r="I71" s="194"/>
      <c r="J71" s="194"/>
      <c r="K71" s="194"/>
      <c r="L71" s="194"/>
    </row>
  </sheetData>
  <sheetProtection algorithmName="SHA-512" hashValue="22+ZSsV6q2l973blDeRf0DxwozwstWqX42oXb+0PBl0Ep0JOOgmKJB9V+2Z2X+eGkGp1QUHGc+E9F7fhSZGgTQ==" saltValue="0yUSdqjpw5Wl/9DJEAYS6w==" spinCount="100000" sheet="1" formatCells="0" formatColumns="0" formatRows="0" insertRows="0" deleteRows="0"/>
  <conditionalFormatting sqref="D17:O18">
    <cfRule type="expression" dxfId="59" priority="11">
      <formula>AND(ISBLANK(D$16), OR(D$29&gt;0, D$59&gt;0))</formula>
    </cfRule>
  </conditionalFormatting>
  <conditionalFormatting sqref="D17:O17">
    <cfRule type="expression" dxfId="58" priority="10">
      <formula>AND(ISBLANK(D$17), OR(D$29&gt;0, D$59&gt;0))</formula>
    </cfRule>
  </conditionalFormatting>
  <conditionalFormatting sqref="D18:O18">
    <cfRule type="expression" dxfId="57" priority="9">
      <formula>AND(ISBLANK(D$18), OR(D$29&gt;0, D$59&gt;0))</formula>
    </cfRule>
  </conditionalFormatting>
  <conditionalFormatting sqref="D16:J16">
    <cfRule type="expression" dxfId="56" priority="7">
      <formula>AND(ISBLANK(D$16), OR(D$29&gt;0, D$59&gt;0))</formula>
    </cfRule>
  </conditionalFormatting>
  <conditionalFormatting sqref="D16:J16">
    <cfRule type="expression" dxfId="55" priority="6">
      <formula>AND(ISBLANK(D$17), OR(D$29&gt;0, D$59&gt;0))</formula>
    </cfRule>
  </conditionalFormatting>
  <conditionalFormatting sqref="D15:O15">
    <cfRule type="expression" dxfId="54" priority="5">
      <formula>AND(ISBLANK(D$16), OR(D$29&gt;0, D$59&gt;0))</formula>
    </cfRule>
  </conditionalFormatting>
  <conditionalFormatting sqref="D15:O15">
    <cfRule type="expression" dxfId="53" priority="4">
      <formula>AND(ISBLANK(D$17), OR(D$29&gt;0, D$59&gt;0))</formula>
    </cfRule>
  </conditionalFormatting>
  <conditionalFormatting sqref="D17:O17">
    <cfRule type="expression" dxfId="52" priority="3">
      <formula>AND(ISBLANK(D$18), OR(D$29&gt;0, D$59&gt;0))</formula>
    </cfRule>
  </conditionalFormatting>
  <conditionalFormatting sqref="K16:O16">
    <cfRule type="expression" dxfId="51" priority="2">
      <formula>AND(ISBLANK(K$16), OR(K$29&gt;0, K$59&gt;0))</formula>
    </cfRule>
  </conditionalFormatting>
  <conditionalFormatting sqref="K16:O16">
    <cfRule type="expression" dxfId="50" priority="1">
      <formula>AND(ISBLANK(K$17), OR(K$29&gt;0, K$59&gt;0))</formula>
    </cfRule>
  </conditionalFormatting>
  <dataValidations disablePrompts="1" count="4">
    <dataValidation type="list" allowBlank="1" showInputMessage="1" showErrorMessage="1" sqref="E11" xr:uid="{71E0B145-1825-4962-AA01-436AF4750D66}">
      <formula1>"N/A, Stage 1, Stage 2, Stage 3, Stege 4"</formula1>
    </dataValidation>
    <dataValidation type="list" allowBlank="1" showInputMessage="1" showErrorMessage="1" sqref="D11" xr:uid="{5A6D373E-277F-4062-A2AC-FDA334AEED92}">
      <formula1>"Baseline, Option 1, Option 2, Option 3, Option 4, Option 5, Option 6, Option 7, Option 8, Option 9, Option 10"</formula1>
    </dataValidation>
    <dataValidation type="list" allowBlank="1" showInputMessage="1" showErrorMessage="1" sqref="N10" xr:uid="{50B87481-85B7-49AA-B76F-5D8F010FE478}">
      <formula1>"day, month, quarter, semester, year"</formula1>
    </dataValidation>
    <dataValidation type="list" allowBlank="1" showInputMessage="1" showErrorMessage="1" sqref="N8" xr:uid="{DADC91EC-6017-4983-8417-AF01FC27D323}">
      <formula1>Type_of_Price</formula1>
    </dataValidation>
  </dataValidations>
  <printOptions horizontalCentered="1" verticalCentered="1"/>
  <pageMargins left="0.25" right="0.25" top="0.75" bottom="0.75" header="0.3" footer="0.3"/>
  <pageSetup paperSize="9" scale="66"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796AA-93CB-4EE9-9B6D-DBB2912A3E48}">
  <sheetPr>
    <tabColor theme="5" tint="0.39997558519241921"/>
    <pageSetUpPr fitToPage="1"/>
  </sheetPr>
  <dimension ref="A1:S66"/>
  <sheetViews>
    <sheetView zoomScale="85" zoomScaleNormal="85" workbookViewId="0">
      <selection activeCell="D15" sqref="D15"/>
    </sheetView>
  </sheetViews>
  <sheetFormatPr defaultColWidth="9.140625" defaultRowHeight="12.75" x14ac:dyDescent="0.2"/>
  <cols>
    <col min="1" max="1" width="5.42578125" style="104" customWidth="1"/>
    <col min="2" max="2" width="12.5703125" style="104" customWidth="1"/>
    <col min="3" max="3" width="21.140625" style="104" customWidth="1"/>
    <col min="4" max="4" width="30.7109375" style="104" customWidth="1"/>
    <col min="5" max="5" width="15.42578125" style="104" customWidth="1"/>
    <col min="6" max="6" width="16.140625" style="104" customWidth="1"/>
    <col min="7" max="7" width="17.140625" style="104" customWidth="1"/>
    <col min="8" max="8" width="12.7109375" style="104" customWidth="1"/>
    <col min="9" max="9" width="17.140625" style="104" customWidth="1"/>
    <col min="10" max="10" width="9.140625" style="104"/>
    <col min="11" max="19" width="9.140625" style="802"/>
    <col min="20" max="16384" width="9.140625" style="104"/>
  </cols>
  <sheetData>
    <row r="1" spans="1:19" ht="13.5" thickBot="1" x14ac:dyDescent="0.25">
      <c r="B1" s="105"/>
      <c r="C1" s="105"/>
      <c r="D1" s="105"/>
      <c r="E1" s="105"/>
      <c r="F1" s="105"/>
      <c r="G1" s="105"/>
      <c r="H1" s="105"/>
      <c r="I1" s="105"/>
    </row>
    <row r="2" spans="1:19" ht="15.95" customHeight="1" x14ac:dyDescent="0.2">
      <c r="A2" s="106"/>
      <c r="B2" s="607" t="s">
        <v>3</v>
      </c>
      <c r="C2" s="660"/>
      <c r="D2" s="445" t="str">
        <f>""&amp;'General Instructions'!I5</f>
        <v/>
      </c>
      <c r="E2" s="301"/>
      <c r="F2" s="301"/>
      <c r="G2" s="301"/>
      <c r="H2" s="301"/>
      <c r="I2" s="302"/>
      <c r="J2" s="1"/>
    </row>
    <row r="3" spans="1:19" ht="15.95" customHeight="1" x14ac:dyDescent="0.2">
      <c r="A3" s="106"/>
      <c r="B3" s="1200" t="s">
        <v>6</v>
      </c>
      <c r="C3" s="1165"/>
      <c r="D3" s="747" t="str">
        <f>""&amp;'General Instructions'!I6</f>
        <v/>
      </c>
      <c r="E3" s="1201"/>
      <c r="F3" s="1201"/>
      <c r="G3" s="1201"/>
      <c r="H3" s="1201"/>
      <c r="I3" s="1167"/>
      <c r="J3" s="1"/>
    </row>
    <row r="4" spans="1:19" ht="15.95" customHeight="1" x14ac:dyDescent="0.2">
      <c r="A4" s="106"/>
      <c r="B4" s="1189" t="s">
        <v>9</v>
      </c>
      <c r="C4" s="1202"/>
      <c r="D4" s="532" t="str">
        <f>""&amp;'General Instructions'!I7</f>
        <v/>
      </c>
      <c r="E4" s="1202"/>
      <c r="F4" s="1202"/>
      <c r="G4" s="1202"/>
      <c r="H4" s="1202"/>
      <c r="I4" s="465"/>
      <c r="J4" s="1"/>
    </row>
    <row r="5" spans="1:19" ht="15.95" customHeight="1" thickBot="1" x14ac:dyDescent="0.25">
      <c r="A5" s="106"/>
      <c r="B5" s="256"/>
      <c r="C5" s="256"/>
      <c r="D5" s="256"/>
      <c r="E5" s="256"/>
      <c r="F5" s="256"/>
      <c r="G5" s="256"/>
      <c r="H5" s="47"/>
      <c r="I5" s="304"/>
      <c r="J5" s="31"/>
    </row>
    <row r="6" spans="1:19" s="4" customFormat="1" ht="15.95" customHeight="1" x14ac:dyDescent="0.2">
      <c r="B6" s="662" t="s">
        <v>229</v>
      </c>
      <c r="C6" s="1168"/>
      <c r="D6" s="1168"/>
      <c r="E6" s="1169" t="s">
        <v>653</v>
      </c>
      <c r="F6" s="1170"/>
      <c r="G6" s="1171" t="s">
        <v>293</v>
      </c>
      <c r="H6" s="1172" t="s">
        <v>294</v>
      </c>
      <c r="I6" s="484" t="str">
        <f xml:space="preserve"> Cost_Sheets_Version</f>
        <v>v 3.1.4</v>
      </c>
      <c r="K6" s="803"/>
      <c r="L6" s="804"/>
      <c r="M6" s="804"/>
      <c r="N6" s="804"/>
      <c r="O6" s="804"/>
      <c r="P6" s="804"/>
      <c r="Q6" s="804"/>
      <c r="R6" s="804"/>
      <c r="S6" s="804"/>
    </row>
    <row r="7" spans="1:19" s="4" customFormat="1" ht="15.95" customHeight="1" x14ac:dyDescent="0.2">
      <c r="B7" s="305"/>
      <c r="C7" s="1203"/>
      <c r="D7" s="1204"/>
      <c r="E7" s="444"/>
      <c r="F7" s="1205"/>
      <c r="G7" s="531"/>
      <c r="H7" s="774"/>
      <c r="I7" s="775"/>
      <c r="K7" s="804"/>
      <c r="L7" s="804"/>
      <c r="M7" s="804"/>
      <c r="N7" s="804"/>
      <c r="O7" s="804"/>
      <c r="P7" s="804"/>
      <c r="Q7" s="804"/>
      <c r="R7" s="804"/>
      <c r="S7" s="804"/>
    </row>
    <row r="8" spans="1:19" s="4" customFormat="1" ht="15.95" customHeight="1" x14ac:dyDescent="0.2">
      <c r="B8" s="543" t="s">
        <v>52</v>
      </c>
      <c r="C8" s="1206"/>
      <c r="D8" s="1175" t="str">
        <f>""&amp;'General Instructions'!I11</f>
        <v/>
      </c>
      <c r="E8" s="448"/>
      <c r="F8" s="1176" t="s">
        <v>12</v>
      </c>
      <c r="G8" s="747" t="str">
        <f>""&amp;'General Instructions'!I8</f>
        <v/>
      </c>
      <c r="H8" s="1200"/>
      <c r="I8" s="447"/>
      <c r="K8" s="804"/>
      <c r="L8" s="804"/>
      <c r="M8" s="804"/>
      <c r="N8" s="804"/>
      <c r="O8" s="804"/>
      <c r="P8" s="804"/>
      <c r="Q8" s="804"/>
      <c r="R8" s="804"/>
      <c r="S8" s="804"/>
    </row>
    <row r="9" spans="1:19" s="4" customFormat="1" ht="15.95" customHeight="1" x14ac:dyDescent="0.2">
      <c r="B9" s="543" t="s">
        <v>107</v>
      </c>
      <c r="C9" s="1206"/>
      <c r="D9" s="1175" t="str">
        <f>""&amp;'General Instructions'!I12</f>
        <v/>
      </c>
      <c r="E9" s="357"/>
      <c r="F9" s="1176" t="s">
        <v>28</v>
      </c>
      <c r="G9" s="532" t="str">
        <f>""&amp;'General Instructions'!I13</f>
        <v/>
      </c>
      <c r="H9" s="445"/>
      <c r="I9" s="447"/>
      <c r="K9" s="804"/>
      <c r="L9" s="804"/>
      <c r="M9" s="804"/>
      <c r="N9" s="804"/>
      <c r="O9" s="804"/>
      <c r="P9" s="804"/>
      <c r="Q9" s="804"/>
      <c r="R9" s="804"/>
      <c r="S9" s="804"/>
    </row>
    <row r="10" spans="1:19" s="4" customFormat="1" ht="15.95" customHeight="1" x14ac:dyDescent="0.2">
      <c r="B10" s="543" t="s">
        <v>108</v>
      </c>
      <c r="C10" s="1206"/>
      <c r="D10" s="1177" t="str">
        <f>""&amp;'General Instructions'!I10</f>
        <v/>
      </c>
      <c r="E10" s="448"/>
      <c r="F10" s="1176" t="s">
        <v>31</v>
      </c>
      <c r="G10" s="1207" t="str">
        <f>""&amp;'General Instructions'!I14</f>
        <v/>
      </c>
      <c r="H10" s="449"/>
      <c r="I10" s="447"/>
      <c r="K10" s="804"/>
      <c r="L10" s="804"/>
      <c r="M10" s="804"/>
      <c r="N10" s="804"/>
      <c r="O10" s="804"/>
      <c r="P10" s="804"/>
      <c r="Q10" s="804"/>
      <c r="R10" s="804"/>
      <c r="S10" s="804"/>
    </row>
    <row r="11" spans="1:19" s="4" customFormat="1" ht="15.95" customHeight="1" x14ac:dyDescent="0.2">
      <c r="B11" s="543" t="s">
        <v>109</v>
      </c>
      <c r="C11" s="44"/>
      <c r="D11" s="1179" t="s">
        <v>110</v>
      </c>
      <c r="E11" s="546"/>
      <c r="F11" s="779" t="s">
        <v>111</v>
      </c>
      <c r="G11" s="1208"/>
      <c r="H11" s="449"/>
      <c r="I11" s="447"/>
      <c r="K11" s="804"/>
      <c r="L11" s="804"/>
      <c r="M11" s="804"/>
      <c r="N11" s="804"/>
      <c r="O11" s="804"/>
      <c r="P11" s="804"/>
      <c r="Q11" s="804"/>
      <c r="R11" s="804"/>
      <c r="S11" s="804"/>
    </row>
    <row r="12" spans="1:19" s="4" customFormat="1" ht="15.95" customHeight="1" x14ac:dyDescent="0.2">
      <c r="B12" s="665" t="s">
        <v>295</v>
      </c>
      <c r="C12" s="1181"/>
      <c r="D12" s="1182" t="s">
        <v>235</v>
      </c>
      <c r="E12" s="753" t="s">
        <v>236</v>
      </c>
      <c r="F12" s="1209"/>
      <c r="G12" s="525"/>
      <c r="H12" s="256"/>
      <c r="I12" s="308"/>
      <c r="K12" s="804"/>
      <c r="L12" s="804"/>
      <c r="M12" s="804"/>
      <c r="N12" s="804"/>
      <c r="O12" s="804"/>
      <c r="P12" s="804"/>
      <c r="Q12" s="804"/>
      <c r="R12" s="804"/>
      <c r="S12" s="804"/>
    </row>
    <row r="13" spans="1:19" s="4" customFormat="1" ht="15.95" customHeight="1" x14ac:dyDescent="0.2">
      <c r="B13" s="665" t="s">
        <v>654</v>
      </c>
      <c r="C13" s="1181"/>
      <c r="D13" s="1184"/>
      <c r="E13" s="248"/>
      <c r="F13" s="256"/>
      <c r="G13" s="256"/>
      <c r="H13" s="256"/>
      <c r="I13" s="308"/>
      <c r="K13" s="803"/>
      <c r="L13" s="804"/>
      <c r="M13" s="804"/>
      <c r="N13" s="804"/>
      <c r="O13" s="804"/>
      <c r="P13" s="804"/>
      <c r="Q13" s="804"/>
      <c r="R13" s="804"/>
      <c r="S13" s="804"/>
    </row>
    <row r="14" spans="1:19" s="4" customFormat="1" ht="15.95" customHeight="1" thickBot="1" x14ac:dyDescent="0.25">
      <c r="B14" s="309"/>
      <c r="C14" s="356"/>
      <c r="D14" s="460"/>
      <c r="E14" s="356"/>
      <c r="F14" s="310"/>
      <c r="G14" s="310"/>
      <c r="H14" s="310"/>
      <c r="I14" s="258"/>
      <c r="K14" s="804"/>
      <c r="L14" s="804"/>
      <c r="M14" s="804"/>
      <c r="N14" s="804"/>
      <c r="O14" s="804"/>
      <c r="P14" s="804"/>
      <c r="Q14" s="804"/>
      <c r="R14" s="804"/>
      <c r="S14" s="804"/>
    </row>
    <row r="15" spans="1:19" ht="37.5" customHeight="1" x14ac:dyDescent="0.2">
      <c r="B15" s="474" t="s">
        <v>296</v>
      </c>
      <c r="C15" s="311" t="s">
        <v>297</v>
      </c>
      <c r="D15" s="311" t="s">
        <v>298</v>
      </c>
      <c r="E15" s="475" t="s">
        <v>299</v>
      </c>
      <c r="F15" s="1185" t="s">
        <v>649</v>
      </c>
      <c r="G15" s="556" t="s">
        <v>301</v>
      </c>
      <c r="H15" s="557" t="s">
        <v>302</v>
      </c>
      <c r="I15" s="558" t="s">
        <v>303</v>
      </c>
    </row>
    <row r="16" spans="1:19" ht="15" x14ac:dyDescent="0.25">
      <c r="B16" s="467"/>
      <c r="C16" s="1186"/>
      <c r="D16" s="1187"/>
      <c r="E16" s="1188"/>
      <c r="F16" s="797"/>
      <c r="G16" s="554"/>
      <c r="H16" s="101"/>
      <c r="I16" s="555"/>
      <c r="K16" s="789"/>
      <c r="Q16" s="805"/>
    </row>
    <row r="17" spans="2:11" x14ac:dyDescent="0.2">
      <c r="B17" s="109"/>
      <c r="C17" s="1186"/>
      <c r="D17" s="1187"/>
      <c r="E17" s="1188"/>
      <c r="F17" s="551"/>
      <c r="G17" s="544"/>
      <c r="H17" s="101"/>
      <c r="I17" s="552"/>
    </row>
    <row r="18" spans="2:11" ht="15" x14ac:dyDescent="0.25">
      <c r="B18" s="109"/>
      <c r="C18" s="1186"/>
      <c r="D18" s="1187"/>
      <c r="E18" s="1188"/>
      <c r="F18" s="551"/>
      <c r="G18" s="544"/>
      <c r="H18" s="101"/>
      <c r="I18" s="552"/>
      <c r="K18" s="801"/>
    </row>
    <row r="19" spans="2:11" x14ac:dyDescent="0.2">
      <c r="B19" s="109"/>
      <c r="C19" s="1186"/>
      <c r="D19" s="1187"/>
      <c r="E19" s="1188"/>
      <c r="F19" s="551"/>
      <c r="G19" s="544"/>
      <c r="H19" s="101"/>
      <c r="I19" s="552"/>
    </row>
    <row r="20" spans="2:11" x14ac:dyDescent="0.2">
      <c r="B20" s="109"/>
      <c r="C20" s="1186"/>
      <c r="D20" s="1187"/>
      <c r="E20" s="1188"/>
      <c r="F20" s="551"/>
      <c r="G20" s="544"/>
      <c r="H20" s="101"/>
      <c r="I20" s="552"/>
    </row>
    <row r="21" spans="2:11" x14ac:dyDescent="0.2">
      <c r="B21" s="109"/>
      <c r="C21" s="1186"/>
      <c r="D21" s="1187"/>
      <c r="E21" s="1188"/>
      <c r="F21" s="551"/>
      <c r="G21" s="544"/>
      <c r="H21" s="101"/>
      <c r="I21" s="552"/>
    </row>
    <row r="22" spans="2:11" x14ac:dyDescent="0.2">
      <c r="B22" s="109"/>
      <c r="C22" s="1186"/>
      <c r="D22" s="1187"/>
      <c r="E22" s="1188"/>
      <c r="F22" s="551"/>
      <c r="G22" s="544"/>
      <c r="H22" s="101"/>
      <c r="I22" s="552"/>
    </row>
    <row r="23" spans="2:11" x14ac:dyDescent="0.2">
      <c r="B23" s="109"/>
      <c r="C23" s="1186"/>
      <c r="D23" s="1187"/>
      <c r="E23" s="1188"/>
      <c r="F23" s="551"/>
      <c r="G23" s="544"/>
      <c r="H23" s="101"/>
      <c r="I23" s="552"/>
    </row>
    <row r="24" spans="2:11" x14ac:dyDescent="0.2">
      <c r="B24" s="109"/>
      <c r="C24" s="1186"/>
      <c r="D24" s="1187"/>
      <c r="E24" s="1188"/>
      <c r="F24" s="551"/>
      <c r="G24" s="544"/>
      <c r="H24" s="101"/>
      <c r="I24" s="552"/>
    </row>
    <row r="25" spans="2:11" x14ac:dyDescent="0.2">
      <c r="B25" s="109"/>
      <c r="C25" s="1186"/>
      <c r="D25" s="1187"/>
      <c r="E25" s="1188"/>
      <c r="F25" s="551"/>
      <c r="G25" s="544"/>
      <c r="H25" s="101"/>
      <c r="I25" s="552"/>
    </row>
    <row r="26" spans="2:11" x14ac:dyDescent="0.2">
      <c r="B26" s="109"/>
      <c r="C26" s="1186"/>
      <c r="D26" s="1187"/>
      <c r="E26" s="1188"/>
      <c r="F26" s="551"/>
      <c r="G26" s="544"/>
      <c r="H26" s="101"/>
      <c r="I26" s="552"/>
    </row>
    <row r="27" spans="2:11" x14ac:dyDescent="0.2">
      <c r="B27" s="109"/>
      <c r="C27" s="1186"/>
      <c r="D27" s="1187"/>
      <c r="E27" s="1188"/>
      <c r="F27" s="551"/>
      <c r="G27" s="544"/>
      <c r="H27" s="101"/>
      <c r="I27" s="552"/>
    </row>
    <row r="28" spans="2:11" x14ac:dyDescent="0.2">
      <c r="B28" s="109"/>
      <c r="C28" s="1186"/>
      <c r="D28" s="1187"/>
      <c r="E28" s="1188"/>
      <c r="F28" s="551"/>
      <c r="G28" s="544"/>
      <c r="H28" s="101"/>
      <c r="I28" s="552"/>
    </row>
    <row r="29" spans="2:11" x14ac:dyDescent="0.2">
      <c r="B29" s="109"/>
      <c r="C29" s="1186"/>
      <c r="D29" s="1187"/>
      <c r="E29" s="1188"/>
      <c r="F29" s="551"/>
      <c r="G29" s="544"/>
      <c r="H29" s="101"/>
      <c r="I29" s="552"/>
    </row>
    <row r="30" spans="2:11" x14ac:dyDescent="0.2">
      <c r="B30" s="109"/>
      <c r="C30" s="1186"/>
      <c r="D30" s="1187"/>
      <c r="E30" s="1188"/>
      <c r="F30" s="551"/>
      <c r="G30" s="544"/>
      <c r="H30" s="101"/>
      <c r="I30" s="552"/>
    </row>
    <row r="31" spans="2:11" x14ac:dyDescent="0.2">
      <c r="B31" s="109"/>
      <c r="C31" s="1186"/>
      <c r="D31" s="1187"/>
      <c r="E31" s="1188"/>
      <c r="F31" s="551"/>
      <c r="G31" s="544"/>
      <c r="H31" s="101"/>
      <c r="I31" s="552"/>
    </row>
    <row r="32" spans="2:11" x14ac:dyDescent="0.2">
      <c r="B32" s="109"/>
      <c r="C32" s="1186"/>
      <c r="D32" s="1187"/>
      <c r="E32" s="1188"/>
      <c r="F32" s="551"/>
      <c r="G32" s="544"/>
      <c r="H32" s="101"/>
      <c r="I32" s="552"/>
    </row>
    <row r="33" spans="2:9" x14ac:dyDescent="0.2">
      <c r="B33" s="109"/>
      <c r="C33" s="1186"/>
      <c r="D33" s="1187"/>
      <c r="E33" s="1188"/>
      <c r="F33" s="551"/>
      <c r="G33" s="544"/>
      <c r="H33" s="101"/>
      <c r="I33" s="552"/>
    </row>
    <row r="34" spans="2:9" x14ac:dyDescent="0.2">
      <c r="B34" s="109"/>
      <c r="C34" s="1186"/>
      <c r="D34" s="1187"/>
      <c r="E34" s="1188"/>
      <c r="F34" s="551"/>
      <c r="G34" s="544"/>
      <c r="H34" s="101"/>
      <c r="I34" s="552"/>
    </row>
    <row r="35" spans="2:9" x14ac:dyDescent="0.2">
      <c r="B35" s="109"/>
      <c r="C35" s="1186"/>
      <c r="D35" s="1187"/>
      <c r="E35" s="1188"/>
      <c r="F35" s="551"/>
      <c r="G35" s="544"/>
      <c r="H35" s="101"/>
      <c r="I35" s="552"/>
    </row>
    <row r="36" spans="2:9" x14ac:dyDescent="0.2">
      <c r="B36" s="109"/>
      <c r="C36" s="1186"/>
      <c r="D36" s="1187"/>
      <c r="E36" s="1188"/>
      <c r="F36" s="551"/>
      <c r="G36" s="544"/>
      <c r="H36" s="101"/>
      <c r="I36" s="552"/>
    </row>
    <row r="37" spans="2:9" x14ac:dyDescent="0.2">
      <c r="B37" s="109"/>
      <c r="C37" s="1186"/>
      <c r="D37" s="1187"/>
      <c r="E37" s="1188"/>
      <c r="F37" s="551"/>
      <c r="G37" s="544"/>
      <c r="H37" s="101"/>
      <c r="I37" s="552"/>
    </row>
    <row r="38" spans="2:9" x14ac:dyDescent="0.2">
      <c r="B38" s="109"/>
      <c r="C38" s="1186"/>
      <c r="D38" s="1187"/>
      <c r="E38" s="1188"/>
      <c r="F38" s="551"/>
      <c r="G38" s="544"/>
      <c r="H38" s="101"/>
      <c r="I38" s="552"/>
    </row>
    <row r="39" spans="2:9" x14ac:dyDescent="0.2">
      <c r="B39" s="109"/>
      <c r="C39" s="1186"/>
      <c r="D39" s="1187"/>
      <c r="E39" s="1188"/>
      <c r="F39" s="551"/>
      <c r="G39" s="544"/>
      <c r="H39" s="101"/>
      <c r="I39" s="552"/>
    </row>
    <row r="40" spans="2:9" x14ac:dyDescent="0.2">
      <c r="B40" s="109"/>
      <c r="C40" s="1186"/>
      <c r="D40" s="1187"/>
      <c r="E40" s="1188"/>
      <c r="F40" s="551"/>
      <c r="G40" s="544"/>
      <c r="H40" s="101"/>
      <c r="I40" s="552"/>
    </row>
    <row r="41" spans="2:9" x14ac:dyDescent="0.2">
      <c r="B41" s="109"/>
      <c r="C41" s="1186"/>
      <c r="D41" s="1187"/>
      <c r="E41" s="1188"/>
      <c r="F41" s="551"/>
      <c r="G41" s="544"/>
      <c r="H41" s="101"/>
      <c r="I41" s="552"/>
    </row>
    <row r="42" spans="2:9" x14ac:dyDescent="0.2">
      <c r="B42" s="109"/>
      <c r="C42" s="1186"/>
      <c r="D42" s="1187"/>
      <c r="E42" s="1188"/>
      <c r="F42" s="551"/>
      <c r="G42" s="544"/>
      <c r="H42" s="101"/>
      <c r="I42" s="552"/>
    </row>
    <row r="43" spans="2:9" x14ac:dyDescent="0.2">
      <c r="B43" s="109"/>
      <c r="C43" s="1186"/>
      <c r="D43" s="1187"/>
      <c r="E43" s="1188"/>
      <c r="F43" s="551"/>
      <c r="G43" s="544"/>
      <c r="H43" s="101"/>
      <c r="I43" s="552"/>
    </row>
    <row r="44" spans="2:9" x14ac:dyDescent="0.2">
      <c r="B44" s="109"/>
      <c r="C44" s="1186"/>
      <c r="D44" s="1187"/>
      <c r="E44" s="1188"/>
      <c r="F44" s="551"/>
      <c r="G44" s="544"/>
      <c r="H44" s="101"/>
      <c r="I44" s="552"/>
    </row>
    <row r="45" spans="2:9" x14ac:dyDescent="0.2">
      <c r="B45" s="109"/>
      <c r="C45" s="1186"/>
      <c r="D45" s="1187"/>
      <c r="E45" s="1188"/>
      <c r="F45" s="551"/>
      <c r="G45" s="544"/>
      <c r="H45" s="101"/>
      <c r="I45" s="552"/>
    </row>
    <row r="46" spans="2:9" x14ac:dyDescent="0.2">
      <c r="B46" s="109"/>
      <c r="C46" s="1186"/>
      <c r="D46" s="1187"/>
      <c r="E46" s="1188"/>
      <c r="F46" s="551"/>
      <c r="G46" s="544"/>
      <c r="H46" s="101"/>
      <c r="I46" s="552"/>
    </row>
    <row r="47" spans="2:9" x14ac:dyDescent="0.2">
      <c r="B47" s="109"/>
      <c r="C47" s="1186"/>
      <c r="D47" s="1187"/>
      <c r="E47" s="1188"/>
      <c r="F47" s="551"/>
      <c r="G47" s="544"/>
      <c r="H47" s="101"/>
      <c r="I47" s="552"/>
    </row>
    <row r="48" spans="2:9" x14ac:dyDescent="0.2">
      <c r="B48" s="109"/>
      <c r="C48" s="1186"/>
      <c r="D48" s="1187"/>
      <c r="E48" s="1188"/>
      <c r="F48" s="551"/>
      <c r="G48" s="544"/>
      <c r="H48" s="101"/>
      <c r="I48" s="552"/>
    </row>
    <row r="49" spans="2:12" x14ac:dyDescent="0.2">
      <c r="B49" s="109"/>
      <c r="C49" s="1186"/>
      <c r="D49" s="1187"/>
      <c r="E49" s="1188"/>
      <c r="F49" s="551"/>
      <c r="G49" s="544"/>
      <c r="H49" s="101"/>
      <c r="I49" s="552"/>
    </row>
    <row r="50" spans="2:12" x14ac:dyDescent="0.2">
      <c r="B50" s="109"/>
      <c r="C50" s="1186"/>
      <c r="D50" s="1187"/>
      <c r="E50" s="1188"/>
      <c r="F50" s="551"/>
      <c r="G50" s="544"/>
      <c r="H50" s="101"/>
      <c r="I50" s="552"/>
    </row>
    <row r="51" spans="2:12" x14ac:dyDescent="0.2">
      <c r="B51" s="109"/>
      <c r="C51" s="1186"/>
      <c r="D51" s="1187"/>
      <c r="E51" s="1188"/>
      <c r="F51" s="551"/>
      <c r="G51" s="544"/>
      <c r="H51" s="101"/>
      <c r="I51" s="552"/>
    </row>
    <row r="52" spans="2:12" x14ac:dyDescent="0.2">
      <c r="B52" s="109"/>
      <c r="C52" s="1186"/>
      <c r="D52" s="1187"/>
      <c r="E52" s="1188"/>
      <c r="F52" s="551"/>
      <c r="G52" s="544"/>
      <c r="H52" s="101"/>
      <c r="I52" s="552"/>
    </row>
    <row r="53" spans="2:12" x14ac:dyDescent="0.2">
      <c r="B53" s="109"/>
      <c r="C53" s="1186"/>
      <c r="D53" s="1187"/>
      <c r="E53" s="1188"/>
      <c r="F53" s="551"/>
      <c r="G53" s="544"/>
      <c r="H53" s="101"/>
      <c r="I53" s="552"/>
    </row>
    <row r="54" spans="2:12" x14ac:dyDescent="0.2">
      <c r="B54" s="109"/>
      <c r="C54" s="1186"/>
      <c r="D54" s="1187"/>
      <c r="E54" s="1188"/>
      <c r="F54" s="551"/>
      <c r="G54" s="544"/>
      <c r="H54" s="101"/>
      <c r="I54" s="552"/>
    </row>
    <row r="55" spans="2:12" x14ac:dyDescent="0.2">
      <c r="B55" s="109"/>
      <c r="C55" s="1186"/>
      <c r="D55" s="1187"/>
      <c r="E55" s="1188"/>
      <c r="F55" s="551"/>
      <c r="G55" s="544"/>
      <c r="H55" s="101"/>
      <c r="I55" s="552"/>
    </row>
    <row r="56" spans="2:12" x14ac:dyDescent="0.2">
      <c r="B56" s="109"/>
      <c r="C56" s="1186"/>
      <c r="D56" s="1187"/>
      <c r="E56" s="1188"/>
      <c r="F56" s="551"/>
      <c r="G56" s="544"/>
      <c r="H56" s="101"/>
      <c r="I56" s="552"/>
    </row>
    <row r="57" spans="2:12" x14ac:dyDescent="0.2">
      <c r="B57" s="109"/>
      <c r="C57" s="1186"/>
      <c r="D57" s="1187"/>
      <c r="E57" s="1188"/>
      <c r="F57" s="551"/>
      <c r="G57" s="544"/>
      <c r="H57" s="101"/>
      <c r="I57" s="552"/>
    </row>
    <row r="58" spans="2:12" x14ac:dyDescent="0.2">
      <c r="B58" s="109"/>
      <c r="C58" s="1186"/>
      <c r="D58" s="1187"/>
      <c r="E58" s="1188"/>
      <c r="F58" s="551"/>
      <c r="G58" s="544"/>
      <c r="H58" s="101"/>
      <c r="I58" s="552"/>
    </row>
    <row r="59" spans="2:12" x14ac:dyDescent="0.2">
      <c r="B59" s="109"/>
      <c r="C59" s="1186"/>
      <c r="D59" s="1187"/>
      <c r="E59" s="1188"/>
      <c r="F59" s="551"/>
      <c r="G59" s="544"/>
      <c r="H59" s="101"/>
      <c r="I59" s="552"/>
    </row>
    <row r="60" spans="2:12" ht="13.5" thickBot="1" x14ac:dyDescent="0.25">
      <c r="B60" s="108"/>
      <c r="C60" s="231"/>
      <c r="D60" s="668"/>
      <c r="E60" s="232"/>
      <c r="F60" s="669"/>
      <c r="G60" s="670"/>
      <c r="H60" s="553" t="s">
        <v>304</v>
      </c>
      <c r="I60" s="559">
        <f>SUM(I16:I59)</f>
        <v>0</v>
      </c>
    </row>
    <row r="62" spans="2:12" ht="15" x14ac:dyDescent="0.2">
      <c r="B62" s="787" t="s">
        <v>655</v>
      </c>
      <c r="C62" s="788"/>
      <c r="D62" s="788"/>
      <c r="E62" s="788"/>
      <c r="F62" s="788"/>
      <c r="G62" s="788"/>
      <c r="H62" s="788"/>
      <c r="I62" s="788"/>
      <c r="L62" s="789" t="s">
        <v>656</v>
      </c>
    </row>
    <row r="63" spans="2:12" ht="15" x14ac:dyDescent="0.2">
      <c r="B63" s="107"/>
    </row>
    <row r="64" spans="2:12" ht="15" x14ac:dyDescent="0.2">
      <c r="B64" s="107" t="s">
        <v>306</v>
      </c>
    </row>
    <row r="65" spans="2:2" ht="15" x14ac:dyDescent="0.2">
      <c r="B65" s="107"/>
    </row>
    <row r="66" spans="2:2" ht="15" x14ac:dyDescent="0.2">
      <c r="B66" s="107" t="s">
        <v>307</v>
      </c>
    </row>
  </sheetData>
  <sheetProtection formatCells="0" formatColumns="0" formatRows="0" insertRows="0" deleteRows="0"/>
  <dataConsolidate/>
  <dataValidations count="3">
    <dataValidation type="list" allowBlank="1" showInputMessage="1" showErrorMessage="1" sqref="D12" xr:uid="{4FCA67B5-0620-48CA-B5FF-8BA7E212D80E}">
      <formula1>"Baseline, Option 1, Option 2, Option 3, Option 4, Option 5, Option 6, Option 7, Option 8, Option 9, Option 10"</formula1>
    </dataValidation>
    <dataValidation type="list" allowBlank="1" showInputMessage="1" showErrorMessage="1" sqref="E12" xr:uid="{7F089C0E-3BB7-435F-8F29-E74AD3761149}">
      <formula1>"N/A, Stage 1, Stage 2, Stage 3, Stege 4"</formula1>
    </dataValidation>
    <dataValidation type="list" showInputMessage="1" showErrorMessage="1" sqref="F60" xr:uid="{4C77ECFD-7D0E-4262-94A1-730F0E512541}">
      <formula1>"FFP, FP+V, FUP, CP, CR-FF, CR-IF, CR-TM,"</formula1>
    </dataValidation>
  </dataValidations>
  <printOptions horizontalCentered="1"/>
  <pageMargins left="0.23622047244094491" right="0.23622047244094491" top="0.74803149606299213" bottom="0.74803149606299213" header="0.31496062992125984" footer="0.31496062992125984"/>
  <pageSetup paperSize="9" scale="70" orientation="portrait" horizontalDpi="1200" verticalDpi="1200" r:id="rId1"/>
  <headerFooter alignWithMargins="0"/>
  <extLst>
    <ext xmlns:x14="http://schemas.microsoft.com/office/spreadsheetml/2009/9/main" uri="{CCE6A557-97BC-4b89-ADB6-D9C93CAAB3DF}">
      <x14:dataValidations xmlns:xm="http://schemas.microsoft.com/office/excel/2006/main" count="1">
        <x14:dataValidation type="list" showInputMessage="1" showErrorMessage="1" xr:uid="{7EDD8E25-882F-41A7-AC68-6A16B14AA0E7}">
          <x14:formula1>
            <xm:f>'PCS FUP  p3'!$D$15:$O$15</xm:f>
          </x14:formula1>
          <xm:sqref>F16:F59</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B24E4-F729-417F-9F01-4CFAEB82185C}">
  <sheetPr>
    <tabColor theme="8" tint="0.59999389629810485"/>
    <pageSetUpPr fitToPage="1"/>
  </sheetPr>
  <dimension ref="A1:S71"/>
  <sheetViews>
    <sheetView topLeftCell="A4" zoomScaleNormal="100" workbookViewId="0">
      <selection activeCell="D31" sqref="D31:O31"/>
    </sheetView>
  </sheetViews>
  <sheetFormatPr defaultColWidth="9.140625" defaultRowHeight="12.75" x14ac:dyDescent="0.2"/>
  <cols>
    <col min="1" max="1" width="2.7109375" style="6" customWidth="1"/>
    <col min="2" max="2" width="33.5703125" style="6" customWidth="1"/>
    <col min="3" max="3" width="7.42578125" style="147" customWidth="1"/>
    <col min="4" max="15" width="11.140625" style="147" customWidth="1"/>
    <col min="16" max="16" width="1" style="147" customWidth="1"/>
    <col min="17" max="17" width="10.7109375" style="147" customWidth="1"/>
    <col min="18" max="16384" width="9.140625" style="6"/>
  </cols>
  <sheetData>
    <row r="1" spans="1:17" ht="13.5" thickBot="1" x14ac:dyDescent="0.25">
      <c r="B1" s="20"/>
      <c r="C1" s="145"/>
      <c r="D1" s="145"/>
      <c r="E1" s="145"/>
      <c r="F1" s="145"/>
      <c r="G1" s="145"/>
      <c r="H1" s="145"/>
      <c r="I1" s="145"/>
      <c r="J1" s="145"/>
      <c r="K1" s="145"/>
      <c r="L1" s="145"/>
      <c r="M1" s="145"/>
      <c r="N1" s="145"/>
      <c r="O1" s="145"/>
      <c r="P1" s="145"/>
      <c r="Q1" s="145"/>
    </row>
    <row r="2" spans="1:17" ht="15.95" customHeight="1" x14ac:dyDescent="0.2">
      <c r="A2" s="24"/>
      <c r="B2" s="538" t="s">
        <v>3</v>
      </c>
      <c r="C2" s="571"/>
      <c r="D2" s="445" t="str">
        <f>""&amp;'General Instructions'!I5</f>
        <v/>
      </c>
      <c r="E2" s="37"/>
      <c r="F2" s="37"/>
      <c r="G2" s="37"/>
      <c r="H2" s="37"/>
      <c r="I2" s="37"/>
      <c r="J2" s="110"/>
      <c r="K2" s="1080"/>
      <c r="L2" s="1080"/>
      <c r="M2" s="1080"/>
      <c r="N2" s="1080"/>
      <c r="O2" s="1080"/>
      <c r="P2" s="1080"/>
      <c r="Q2" s="1081"/>
    </row>
    <row r="3" spans="1:17" ht="15.95" customHeight="1" x14ac:dyDescent="0.2">
      <c r="A3" s="24"/>
      <c r="B3" s="1210" t="s">
        <v>6</v>
      </c>
      <c r="C3" s="1190"/>
      <c r="D3" s="747" t="str">
        <f>""&amp;'General Instructions'!I6</f>
        <v/>
      </c>
      <c r="E3" s="1211"/>
      <c r="F3" s="1211"/>
      <c r="G3" s="1211"/>
      <c r="H3" s="1211"/>
      <c r="I3" s="1211"/>
      <c r="J3" s="1212"/>
      <c r="K3" s="146"/>
      <c r="L3" s="146"/>
      <c r="M3" s="146"/>
      <c r="N3" s="146"/>
      <c r="O3" s="146"/>
      <c r="P3" s="146"/>
      <c r="Q3" s="703"/>
    </row>
    <row r="4" spans="1:17" ht="15.95" customHeight="1" x14ac:dyDescent="0.2">
      <c r="A4" s="24"/>
      <c r="B4" s="1210" t="s">
        <v>9</v>
      </c>
      <c r="C4" s="1190"/>
      <c r="D4" s="532" t="str">
        <f>""&amp;'General Instructions'!I7</f>
        <v/>
      </c>
      <c r="E4" s="25"/>
      <c r="F4" s="25"/>
      <c r="G4" s="25"/>
      <c r="H4" s="25"/>
      <c r="I4" s="25"/>
      <c r="J4" s="111"/>
      <c r="K4" s="146"/>
      <c r="L4" s="146"/>
      <c r="M4" s="146"/>
      <c r="N4" s="146"/>
      <c r="O4" s="146"/>
      <c r="P4" s="146"/>
      <c r="Q4" s="703"/>
    </row>
    <row r="5" spans="1:17" ht="15.95" customHeight="1" thickBot="1" x14ac:dyDescent="0.25">
      <c r="A5" s="24"/>
      <c r="B5" s="256"/>
      <c r="C5" s="256"/>
      <c r="D5" s="256"/>
      <c r="E5" s="256"/>
      <c r="F5" s="256"/>
      <c r="G5" s="256"/>
      <c r="H5" s="47"/>
      <c r="I5" s="257"/>
      <c r="J5" s="310"/>
      <c r="K5" s="151"/>
      <c r="L5" s="151"/>
      <c r="M5" s="151"/>
      <c r="N5" s="151"/>
      <c r="O5" s="151"/>
      <c r="P5" s="151"/>
      <c r="Q5" s="338"/>
    </row>
    <row r="6" spans="1:17" s="8" customFormat="1" ht="15.95" customHeight="1" x14ac:dyDescent="0.2">
      <c r="B6" s="704" t="s">
        <v>644</v>
      </c>
      <c r="C6" s="1122"/>
      <c r="D6" s="1122"/>
      <c r="E6" s="1122"/>
      <c r="F6" s="1122"/>
      <c r="G6" s="1122"/>
      <c r="H6" s="1082"/>
      <c r="I6" s="1083" t="s">
        <v>645</v>
      </c>
      <c r="J6" s="1083"/>
      <c r="K6" s="1084"/>
      <c r="L6" s="1143"/>
      <c r="M6" s="1143"/>
      <c r="N6" s="1144" t="s">
        <v>382</v>
      </c>
      <c r="O6" s="1145" t="s">
        <v>294</v>
      </c>
      <c r="P6" s="1146"/>
      <c r="Q6" s="705" t="str">
        <f xml:space="preserve"> Cost_Sheets_Version</f>
        <v>v 3.1.4</v>
      </c>
    </row>
    <row r="7" spans="1:17" ht="15.95" customHeight="1" x14ac:dyDescent="0.2">
      <c r="B7" s="148"/>
      <c r="C7" s="149"/>
      <c r="D7" s="149"/>
      <c r="E7" s="151"/>
      <c r="F7" s="151"/>
      <c r="G7" s="151"/>
      <c r="H7" s="151"/>
      <c r="I7" s="150"/>
      <c r="J7" s="150"/>
      <c r="K7" s="150"/>
      <c r="L7" s="150"/>
      <c r="M7" s="150"/>
      <c r="N7" s="150"/>
      <c r="O7" s="418"/>
      <c r="P7" s="151"/>
      <c r="Q7" s="339"/>
    </row>
    <row r="8" spans="1:17" ht="15.95" customHeight="1" x14ac:dyDescent="0.25">
      <c r="B8" s="343" t="s">
        <v>52</v>
      </c>
      <c r="C8" s="151"/>
      <c r="D8" s="750" t="str">
        <f>""&amp;'General Instructions'!I11</f>
        <v/>
      </c>
      <c r="E8" s="1213"/>
      <c r="F8" s="1194"/>
      <c r="G8" s="178"/>
      <c r="H8" s="180"/>
      <c r="I8" s="180"/>
      <c r="J8" s="180"/>
      <c r="K8" s="151"/>
      <c r="L8" s="151"/>
      <c r="M8" s="341" t="s">
        <v>383</v>
      </c>
      <c r="N8" s="1195" t="s">
        <v>495</v>
      </c>
      <c r="O8" s="572"/>
      <c r="P8" s="180"/>
      <c r="Q8" s="340"/>
    </row>
    <row r="9" spans="1:17" ht="15.95" customHeight="1" x14ac:dyDescent="0.25">
      <c r="B9" s="343" t="s">
        <v>107</v>
      </c>
      <c r="C9" s="151"/>
      <c r="D9" s="750" t="str">
        <f>""&amp;'General Instructions'!I12</f>
        <v/>
      </c>
      <c r="E9" s="1213"/>
      <c r="F9" s="1194"/>
      <c r="G9" s="178"/>
      <c r="H9" s="27"/>
      <c r="I9" s="151"/>
      <c r="J9" s="151"/>
      <c r="K9" s="151"/>
      <c r="L9" s="151"/>
      <c r="M9" s="341" t="s">
        <v>108</v>
      </c>
      <c r="N9" s="1196" t="str">
        <f>""&amp;'General Instructions'!I10</f>
        <v/>
      </c>
      <c r="O9" s="573"/>
      <c r="P9" s="180"/>
      <c r="Q9" s="340"/>
    </row>
    <row r="10" spans="1:17" ht="15.95" customHeight="1" x14ac:dyDescent="0.25">
      <c r="B10" s="343" t="s">
        <v>12</v>
      </c>
      <c r="C10" s="27"/>
      <c r="D10" s="752" t="str">
        <f>""&amp;'General Instructions'!I8</f>
        <v/>
      </c>
      <c r="E10" s="1213"/>
      <c r="F10" s="1194"/>
      <c r="G10" s="178"/>
      <c r="H10" s="27"/>
      <c r="I10" s="27"/>
      <c r="J10" s="151"/>
      <c r="K10" s="151"/>
      <c r="L10" s="151"/>
      <c r="M10" s="341" t="s">
        <v>646</v>
      </c>
      <c r="N10" s="755" t="s">
        <v>647</v>
      </c>
      <c r="O10" s="588" t="s">
        <v>648</v>
      </c>
      <c r="P10" s="180"/>
      <c r="Q10" s="340"/>
    </row>
    <row r="11" spans="1:17" ht="15.95" customHeight="1" x14ac:dyDescent="0.25">
      <c r="B11" s="343" t="s">
        <v>295</v>
      </c>
      <c r="C11" s="27"/>
      <c r="D11" s="753" t="s">
        <v>235</v>
      </c>
      <c r="E11" s="753" t="s">
        <v>236</v>
      </c>
      <c r="F11" s="178"/>
      <c r="G11" s="178"/>
      <c r="H11" s="27"/>
      <c r="I11" s="27"/>
      <c r="J11" s="151"/>
      <c r="K11" s="151"/>
      <c r="L11" s="151"/>
      <c r="M11" s="342" t="s">
        <v>109</v>
      </c>
      <c r="N11" s="1197" t="s">
        <v>110</v>
      </c>
      <c r="O11" s="574"/>
      <c r="P11" s="180"/>
      <c r="Q11" s="340"/>
    </row>
    <row r="12" spans="1:17" ht="15.95" customHeight="1" x14ac:dyDescent="0.25">
      <c r="B12" s="344"/>
      <c r="C12" s="151"/>
      <c r="D12" s="709"/>
      <c r="E12" s="178"/>
      <c r="F12" s="178"/>
      <c r="G12" s="178"/>
      <c r="H12" s="151"/>
      <c r="I12" s="151"/>
      <c r="J12" s="151"/>
      <c r="K12" s="27"/>
      <c r="L12" s="27"/>
      <c r="M12" s="27"/>
      <c r="N12" s="27"/>
      <c r="O12" s="27"/>
      <c r="P12" s="180"/>
      <c r="Q12" s="340"/>
    </row>
    <row r="13" spans="1:17" ht="7.5" customHeight="1" thickBot="1" x14ac:dyDescent="0.3">
      <c r="B13" s="152"/>
      <c r="C13" s="153"/>
      <c r="D13" s="153"/>
      <c r="E13" s="153"/>
      <c r="F13" s="153"/>
      <c r="G13" s="153"/>
      <c r="H13" s="153"/>
      <c r="I13" s="153"/>
      <c r="J13" s="153"/>
      <c r="K13" s="153"/>
      <c r="L13" s="153"/>
      <c r="M13" s="153"/>
      <c r="N13" s="153"/>
      <c r="O13" s="153"/>
      <c r="P13" s="153"/>
      <c r="Q13" s="338"/>
    </row>
    <row r="14" spans="1:17" ht="7.5" customHeight="1" x14ac:dyDescent="0.25">
      <c r="B14" s="154"/>
      <c r="C14" s="155"/>
      <c r="D14" s="155"/>
      <c r="E14" s="155"/>
      <c r="F14" s="155"/>
      <c r="G14" s="155"/>
      <c r="H14" s="155"/>
      <c r="I14" s="155"/>
      <c r="J14" s="151"/>
      <c r="K14" s="151"/>
      <c r="L14" s="151"/>
      <c r="M14" s="151"/>
      <c r="N14" s="151"/>
      <c r="O14" s="151"/>
      <c r="P14" s="155"/>
      <c r="Q14" s="156"/>
    </row>
    <row r="15" spans="1:17" ht="13.5" x14ac:dyDescent="0.2">
      <c r="B15" s="345" t="s">
        <v>649</v>
      </c>
      <c r="C15" s="151"/>
      <c r="D15" s="1214" t="s">
        <v>722</v>
      </c>
      <c r="E15" s="1214" t="s">
        <v>723</v>
      </c>
      <c r="F15" s="1214" t="s">
        <v>724</v>
      </c>
      <c r="G15" s="1214" t="s">
        <v>725</v>
      </c>
      <c r="H15" s="1214" t="s">
        <v>726</v>
      </c>
      <c r="I15" s="1214" t="s">
        <v>727</v>
      </c>
      <c r="J15" s="1214" t="s">
        <v>728</v>
      </c>
      <c r="K15" s="1214" t="s">
        <v>729</v>
      </c>
      <c r="L15" s="1214" t="s">
        <v>730</v>
      </c>
      <c r="M15" s="1214" t="s">
        <v>731</v>
      </c>
      <c r="N15" s="1214" t="s">
        <v>732</v>
      </c>
      <c r="O15" s="1214" t="s">
        <v>733</v>
      </c>
      <c r="P15" s="590"/>
      <c r="Q15" s="158"/>
    </row>
    <row r="16" spans="1:17" ht="13.5" x14ac:dyDescent="0.2">
      <c r="B16" s="345" t="s">
        <v>650</v>
      </c>
      <c r="C16" s="151"/>
      <c r="D16" s="1214"/>
      <c r="E16" s="1214"/>
      <c r="F16" s="1214"/>
      <c r="G16" s="1214"/>
      <c r="H16" s="1214"/>
      <c r="I16" s="1214"/>
      <c r="J16" s="1214"/>
      <c r="K16" s="1214"/>
      <c r="L16" s="1214"/>
      <c r="M16" s="1214"/>
      <c r="N16" s="1214"/>
      <c r="O16" s="1289"/>
      <c r="P16" s="590"/>
      <c r="Q16" s="158"/>
    </row>
    <row r="17" spans="1:17" ht="13.5" x14ac:dyDescent="0.2">
      <c r="B17" s="345" t="s">
        <v>651</v>
      </c>
      <c r="C17" s="151"/>
      <c r="D17" s="1216"/>
      <c r="E17" s="1216"/>
      <c r="F17" s="1216"/>
      <c r="G17" s="1216"/>
      <c r="H17" s="1216"/>
      <c r="I17" s="1216"/>
      <c r="J17" s="1216"/>
      <c r="K17" s="1216"/>
      <c r="L17" s="1216"/>
      <c r="M17" s="1216"/>
      <c r="N17" s="1216"/>
      <c r="O17" s="1217"/>
      <c r="P17" s="590"/>
      <c r="Q17" s="158"/>
    </row>
    <row r="18" spans="1:17" ht="13.5" x14ac:dyDescent="0.2">
      <c r="B18" s="345" t="s">
        <v>387</v>
      </c>
      <c r="C18" s="151"/>
      <c r="D18" s="1216"/>
      <c r="E18" s="1216"/>
      <c r="F18" s="1216"/>
      <c r="G18" s="1216"/>
      <c r="H18" s="1216"/>
      <c r="I18" s="1216"/>
      <c r="J18" s="1216"/>
      <c r="K18" s="1216"/>
      <c r="L18" s="1216"/>
      <c r="M18" s="1216"/>
      <c r="N18" s="1216"/>
      <c r="O18" s="1217"/>
      <c r="P18" s="590"/>
      <c r="Q18" s="158"/>
    </row>
    <row r="19" spans="1:17" ht="14.25" customHeight="1" x14ac:dyDescent="0.25">
      <c r="B19" s="164"/>
      <c r="C19" s="161"/>
      <c r="D19" s="159"/>
      <c r="E19" s="159"/>
      <c r="F19" s="159"/>
      <c r="G19" s="159"/>
      <c r="H19" s="159"/>
      <c r="I19" s="159"/>
      <c r="J19" s="159"/>
      <c r="K19" s="159"/>
      <c r="L19" s="159"/>
      <c r="M19" s="159"/>
      <c r="N19" s="159"/>
      <c r="O19" s="159"/>
      <c r="P19" s="159"/>
      <c r="Q19" s="158"/>
    </row>
    <row r="20" spans="1:17" ht="15.75" x14ac:dyDescent="0.2">
      <c r="B20" s="346" t="s">
        <v>389</v>
      </c>
      <c r="C20" s="347" t="s">
        <v>390</v>
      </c>
      <c r="D20" s="162"/>
      <c r="E20" s="162"/>
      <c r="F20" s="162"/>
      <c r="G20" s="162"/>
      <c r="H20" s="162"/>
      <c r="I20" s="162"/>
      <c r="J20" s="162"/>
      <c r="K20" s="162"/>
      <c r="L20" s="162"/>
      <c r="M20" s="162"/>
      <c r="N20" s="162"/>
      <c r="O20" s="162"/>
      <c r="P20" s="162"/>
      <c r="Q20" s="158"/>
    </row>
    <row r="21" spans="1:17" ht="13.5" x14ac:dyDescent="0.2">
      <c r="A21" s="24"/>
      <c r="B21" s="1218" t="str">
        <f>IF('A1'!B16&lt;&gt;"",'A1'!B16,"")</f>
        <v/>
      </c>
      <c r="C21" s="347" t="s">
        <v>391</v>
      </c>
      <c r="D21" s="1219"/>
      <c r="E21" s="1220"/>
      <c r="F21" s="1220"/>
      <c r="G21" s="1220"/>
      <c r="H21" s="1220"/>
      <c r="I21" s="1220"/>
      <c r="J21" s="1220"/>
      <c r="K21" s="1220"/>
      <c r="L21" s="1220"/>
      <c r="M21" s="1220"/>
      <c r="N21" s="1220"/>
      <c r="O21" s="1220"/>
      <c r="P21" s="1221"/>
      <c r="Q21" s="158"/>
    </row>
    <row r="22" spans="1:17" ht="13.5" x14ac:dyDescent="0.2">
      <c r="A22" s="24"/>
      <c r="B22" s="1218" t="str">
        <f>IF('A1'!B17&lt;&gt;"",'A1'!B17,"")</f>
        <v/>
      </c>
      <c r="C22" s="347" t="s">
        <v>391</v>
      </c>
      <c r="D22" s="239"/>
      <c r="E22" s="173"/>
      <c r="F22" s="173"/>
      <c r="G22" s="173"/>
      <c r="H22" s="173"/>
      <c r="I22" s="173"/>
      <c r="J22" s="173"/>
      <c r="K22" s="173"/>
      <c r="L22" s="173"/>
      <c r="M22" s="173"/>
      <c r="N22" s="173"/>
      <c r="O22" s="173"/>
      <c r="P22" s="371"/>
      <c r="Q22" s="158"/>
    </row>
    <row r="23" spans="1:17" ht="13.5" x14ac:dyDescent="0.2">
      <c r="A23" s="24"/>
      <c r="B23" s="1218" t="str">
        <f>IF('A1'!B18&lt;&gt;"",'A1'!B18,"")</f>
        <v/>
      </c>
      <c r="C23" s="347" t="s">
        <v>391</v>
      </c>
      <c r="D23" s="239"/>
      <c r="E23" s="173"/>
      <c r="F23" s="173"/>
      <c r="G23" s="173"/>
      <c r="H23" s="173"/>
      <c r="I23" s="173"/>
      <c r="J23" s="173"/>
      <c r="K23" s="173"/>
      <c r="L23" s="173"/>
      <c r="M23" s="173"/>
      <c r="N23" s="173"/>
      <c r="O23" s="173"/>
      <c r="P23" s="371"/>
      <c r="Q23" s="158"/>
    </row>
    <row r="24" spans="1:17" ht="13.5" x14ac:dyDescent="0.2">
      <c r="A24" s="24"/>
      <c r="B24" s="1218" t="str">
        <f>IF('A1'!B19&lt;&gt;"",'A1'!B19,"")</f>
        <v/>
      </c>
      <c r="C24" s="347" t="s">
        <v>391</v>
      </c>
      <c r="D24" s="239"/>
      <c r="E24" s="173"/>
      <c r="F24" s="173"/>
      <c r="G24" s="173"/>
      <c r="H24" s="173"/>
      <c r="I24" s="173"/>
      <c r="J24" s="173"/>
      <c r="K24" s="173"/>
      <c r="L24" s="173"/>
      <c r="M24" s="173"/>
      <c r="N24" s="173"/>
      <c r="O24" s="173"/>
      <c r="P24" s="371"/>
      <c r="Q24" s="158"/>
    </row>
    <row r="25" spans="1:17" ht="13.5" x14ac:dyDescent="0.2">
      <c r="A25" s="24"/>
      <c r="B25" s="1218" t="str">
        <f>IF('A1'!B20&lt;&gt;"",'A1'!B20,"")</f>
        <v/>
      </c>
      <c r="C25" s="347" t="s">
        <v>391</v>
      </c>
      <c r="D25" s="239"/>
      <c r="E25" s="173"/>
      <c r="F25" s="173"/>
      <c r="G25" s="173"/>
      <c r="H25" s="173"/>
      <c r="I25" s="173"/>
      <c r="J25" s="173"/>
      <c r="K25" s="173"/>
      <c r="L25" s="173"/>
      <c r="M25" s="173"/>
      <c r="N25" s="173"/>
      <c r="O25" s="173"/>
      <c r="P25" s="371"/>
      <c r="Q25" s="158"/>
    </row>
    <row r="26" spans="1:17" ht="13.5" x14ac:dyDescent="0.2">
      <c r="A26" s="24"/>
      <c r="B26" s="1218" t="str">
        <f>IF('A1'!B21&lt;&gt;"",'A1'!B21,"")</f>
        <v/>
      </c>
      <c r="C26" s="347" t="s">
        <v>391</v>
      </c>
      <c r="D26" s="239"/>
      <c r="E26" s="173"/>
      <c r="F26" s="173"/>
      <c r="G26" s="173"/>
      <c r="H26" s="173"/>
      <c r="I26" s="173"/>
      <c r="J26" s="173"/>
      <c r="K26" s="173"/>
      <c r="L26" s="173"/>
      <c r="M26" s="173"/>
      <c r="N26" s="173"/>
      <c r="O26" s="173"/>
      <c r="P26" s="371"/>
      <c r="Q26" s="158"/>
    </row>
    <row r="27" spans="1:17" ht="13.5" x14ac:dyDescent="0.2">
      <c r="A27" s="24"/>
      <c r="B27" s="1218" t="str">
        <f>IF('A1'!B22&lt;&gt;"",'A1'!B22,"")</f>
        <v/>
      </c>
      <c r="C27" s="347" t="s">
        <v>391</v>
      </c>
      <c r="D27" s="239"/>
      <c r="E27" s="173"/>
      <c r="F27" s="173"/>
      <c r="G27" s="173"/>
      <c r="H27" s="173"/>
      <c r="I27" s="173"/>
      <c r="J27" s="173"/>
      <c r="K27" s="173"/>
      <c r="L27" s="173"/>
      <c r="M27" s="173"/>
      <c r="N27" s="173"/>
      <c r="O27" s="173"/>
      <c r="P27" s="371"/>
      <c r="Q27" s="158"/>
    </row>
    <row r="28" spans="1:17" ht="13.5" x14ac:dyDescent="0.2">
      <c r="A28" s="24"/>
      <c r="B28" s="1218" t="str">
        <f>IF('A1'!B23&lt;&gt;"",'A1'!B23,"")</f>
        <v/>
      </c>
      <c r="C28" s="347" t="s">
        <v>391</v>
      </c>
      <c r="D28" s="239"/>
      <c r="E28" s="173"/>
      <c r="F28" s="173"/>
      <c r="G28" s="173"/>
      <c r="H28" s="173"/>
      <c r="I28" s="173"/>
      <c r="J28" s="173"/>
      <c r="K28" s="173"/>
      <c r="L28" s="173"/>
      <c r="M28" s="173"/>
      <c r="N28" s="173"/>
      <c r="O28" s="173"/>
      <c r="P28" s="371"/>
      <c r="Q28" s="158"/>
    </row>
    <row r="29" spans="1:17" ht="13.5" x14ac:dyDescent="0.2">
      <c r="B29" s="346" t="s">
        <v>392</v>
      </c>
      <c r="C29" s="347" t="s">
        <v>391</v>
      </c>
      <c r="D29" s="497">
        <f t="shared" ref="D29:O29" si="0">SUM(D21:D28)</f>
        <v>0</v>
      </c>
      <c r="E29" s="497">
        <f t="shared" si="0"/>
        <v>0</v>
      </c>
      <c r="F29" s="497">
        <f t="shared" si="0"/>
        <v>0</v>
      </c>
      <c r="G29" s="497">
        <f t="shared" si="0"/>
        <v>0</v>
      </c>
      <c r="H29" s="497">
        <f t="shared" si="0"/>
        <v>0</v>
      </c>
      <c r="I29" s="497">
        <f t="shared" si="0"/>
        <v>0</v>
      </c>
      <c r="J29" s="497">
        <f t="shared" si="0"/>
        <v>0</v>
      </c>
      <c r="K29" s="497">
        <f t="shared" si="0"/>
        <v>0</v>
      </c>
      <c r="L29" s="497">
        <f t="shared" si="0"/>
        <v>0</v>
      </c>
      <c r="M29" s="497">
        <f t="shared" si="0"/>
        <v>0</v>
      </c>
      <c r="N29" s="497">
        <f t="shared" si="0"/>
        <v>0</v>
      </c>
      <c r="O29" s="497">
        <f t="shared" si="0"/>
        <v>0</v>
      </c>
      <c r="P29" s="371"/>
      <c r="Q29" s="158"/>
    </row>
    <row r="30" spans="1:17" ht="13.5" x14ac:dyDescent="0.25">
      <c r="B30" s="351"/>
      <c r="C30" s="161"/>
      <c r="D30" s="349"/>
      <c r="E30" s="349"/>
      <c r="F30" s="349"/>
      <c r="G30" s="349"/>
      <c r="H30" s="349"/>
      <c r="I30" s="349"/>
      <c r="J30" s="349"/>
      <c r="K30" s="349"/>
      <c r="L30" s="349"/>
      <c r="M30" s="349"/>
      <c r="N30" s="349"/>
      <c r="O30" s="349"/>
      <c r="P30" s="349"/>
      <c r="Q30" s="158"/>
    </row>
    <row r="31" spans="1:17" ht="13.5" x14ac:dyDescent="0.2">
      <c r="B31" s="346" t="s">
        <v>393</v>
      </c>
      <c r="C31" s="165" t="s">
        <v>110</v>
      </c>
      <c r="D31" s="1222">
        <v>0</v>
      </c>
      <c r="E31" s="1222">
        <v>0</v>
      </c>
      <c r="F31" s="1222">
        <v>0</v>
      </c>
      <c r="G31" s="1222">
        <v>0</v>
      </c>
      <c r="H31" s="1222">
        <v>0</v>
      </c>
      <c r="I31" s="1222">
        <v>0</v>
      </c>
      <c r="J31" s="1222">
        <v>0</v>
      </c>
      <c r="K31" s="1222">
        <v>0</v>
      </c>
      <c r="L31" s="1222">
        <v>0</v>
      </c>
      <c r="M31" s="1222">
        <v>0</v>
      </c>
      <c r="N31" s="1222">
        <v>0</v>
      </c>
      <c r="O31" s="1222">
        <v>0</v>
      </c>
      <c r="P31" s="1221"/>
      <c r="Q31" s="158"/>
    </row>
    <row r="32" spans="1:17" ht="7.5" customHeight="1" x14ac:dyDescent="0.25">
      <c r="B32" s="351"/>
      <c r="C32" s="161"/>
      <c r="D32" s="349"/>
      <c r="E32" s="349"/>
      <c r="F32" s="349"/>
      <c r="G32" s="349"/>
      <c r="H32" s="349"/>
      <c r="I32" s="349"/>
      <c r="J32" s="349"/>
      <c r="K32" s="349"/>
      <c r="L32" s="349"/>
      <c r="M32" s="349"/>
      <c r="N32" s="349"/>
      <c r="O32" s="349"/>
      <c r="P32" s="349"/>
      <c r="Q32" s="158"/>
    </row>
    <row r="33" spans="2:19" ht="13.5" x14ac:dyDescent="0.2">
      <c r="B33" s="352" t="s">
        <v>394</v>
      </c>
      <c r="C33" s="165" t="s">
        <v>110</v>
      </c>
      <c r="D33" s="1223"/>
      <c r="E33" s="1160"/>
      <c r="F33" s="1160"/>
      <c r="G33" s="1160"/>
      <c r="H33" s="1160"/>
      <c r="I33" s="1160"/>
      <c r="J33" s="1160"/>
      <c r="K33" s="1160"/>
      <c r="L33" s="1160"/>
      <c r="M33" s="1160"/>
      <c r="N33" s="1160"/>
      <c r="O33" s="1160"/>
      <c r="P33" s="1161"/>
      <c r="Q33" s="158"/>
    </row>
    <row r="34" spans="2:19" ht="7.5" customHeight="1" x14ac:dyDescent="0.25">
      <c r="B34" s="351"/>
      <c r="C34" s="161"/>
      <c r="D34" s="349"/>
      <c r="E34" s="349"/>
      <c r="F34" s="349"/>
      <c r="G34" s="349"/>
      <c r="H34" s="349"/>
      <c r="I34" s="349"/>
      <c r="J34" s="349"/>
      <c r="K34" s="349"/>
      <c r="L34" s="349"/>
      <c r="M34" s="349"/>
      <c r="N34" s="349"/>
      <c r="O34" s="349"/>
      <c r="P34" s="349"/>
      <c r="Q34" s="158"/>
    </row>
    <row r="35" spans="2:19" ht="13.5" x14ac:dyDescent="0.2">
      <c r="B35" s="346" t="s">
        <v>395</v>
      </c>
      <c r="C35" s="165" t="s">
        <v>110</v>
      </c>
      <c r="D35" s="764"/>
      <c r="E35" s="1160"/>
      <c r="F35" s="1160"/>
      <c r="G35" s="1160"/>
      <c r="H35" s="1160"/>
      <c r="I35" s="1160"/>
      <c r="J35" s="1160"/>
      <c r="K35" s="1160"/>
      <c r="L35" s="1160"/>
      <c r="M35" s="1160"/>
      <c r="N35" s="1160"/>
      <c r="O35" s="1160"/>
      <c r="P35" s="1161"/>
      <c r="Q35" s="158"/>
    </row>
    <row r="36" spans="2:19" ht="13.5" x14ac:dyDescent="0.2">
      <c r="B36" s="346" t="s">
        <v>396</v>
      </c>
      <c r="C36" s="165" t="s">
        <v>110</v>
      </c>
      <c r="D36" s="241"/>
      <c r="E36" s="21"/>
      <c r="F36" s="21"/>
      <c r="G36" s="21"/>
      <c r="H36" s="21"/>
      <c r="I36" s="21"/>
      <c r="J36" s="21"/>
      <c r="K36" s="21"/>
      <c r="L36" s="21"/>
      <c r="M36" s="21"/>
      <c r="N36" s="21"/>
      <c r="O36" s="21"/>
      <c r="P36" s="371"/>
      <c r="Q36" s="158"/>
    </row>
    <row r="37" spans="2:19" ht="13.5" x14ac:dyDescent="0.2">
      <c r="B37" s="346" t="s">
        <v>397</v>
      </c>
      <c r="C37" s="165" t="s">
        <v>110</v>
      </c>
      <c r="D37" s="241"/>
      <c r="E37" s="21"/>
      <c r="F37" s="21"/>
      <c r="G37" s="21"/>
      <c r="H37" s="21"/>
      <c r="I37" s="21"/>
      <c r="J37" s="21"/>
      <c r="K37" s="21"/>
      <c r="L37" s="21"/>
      <c r="M37" s="21"/>
      <c r="N37" s="21"/>
      <c r="O37" s="21"/>
      <c r="P37" s="371"/>
      <c r="Q37" s="158"/>
    </row>
    <row r="38" spans="2:19" ht="13.5" x14ac:dyDescent="0.2">
      <c r="B38" s="346" t="s">
        <v>398</v>
      </c>
      <c r="C38" s="165" t="s">
        <v>110</v>
      </c>
      <c r="D38" s="241"/>
      <c r="E38" s="21"/>
      <c r="F38" s="21"/>
      <c r="G38" s="21"/>
      <c r="H38" s="21"/>
      <c r="I38" s="21"/>
      <c r="J38" s="21"/>
      <c r="K38" s="21"/>
      <c r="L38" s="21"/>
      <c r="M38" s="21"/>
      <c r="N38" s="21"/>
      <c r="O38" s="21"/>
      <c r="P38" s="371"/>
      <c r="Q38" s="158"/>
    </row>
    <row r="39" spans="2:19" ht="13.5" x14ac:dyDescent="0.2">
      <c r="B39" s="346" t="s">
        <v>399</v>
      </c>
      <c r="C39" s="165" t="s">
        <v>110</v>
      </c>
      <c r="D39" s="241"/>
      <c r="E39" s="21"/>
      <c r="F39" s="21"/>
      <c r="G39" s="21"/>
      <c r="H39" s="21"/>
      <c r="I39" s="21"/>
      <c r="J39" s="21"/>
      <c r="K39" s="21"/>
      <c r="L39" s="21"/>
      <c r="M39" s="21"/>
      <c r="N39" s="21"/>
      <c r="O39" s="21"/>
      <c r="P39" s="371"/>
      <c r="Q39" s="158"/>
      <c r="S39" s="128"/>
    </row>
    <row r="40" spans="2:19" ht="13.5" x14ac:dyDescent="0.2">
      <c r="B40" s="352" t="s">
        <v>400</v>
      </c>
      <c r="C40" s="165" t="s">
        <v>110</v>
      </c>
      <c r="D40" s="241"/>
      <c r="E40" s="21"/>
      <c r="F40" s="21"/>
      <c r="G40" s="21"/>
      <c r="H40" s="21"/>
      <c r="I40" s="21"/>
      <c r="J40" s="21"/>
      <c r="K40" s="21"/>
      <c r="L40" s="21"/>
      <c r="M40" s="21"/>
      <c r="N40" s="21"/>
      <c r="O40" s="21"/>
      <c r="P40" s="371"/>
      <c r="Q40" s="158"/>
    </row>
    <row r="41" spans="2:19" ht="13.5" x14ac:dyDescent="0.2">
      <c r="B41" s="352" t="s">
        <v>401</v>
      </c>
      <c r="C41" s="165" t="s">
        <v>110</v>
      </c>
      <c r="D41" s="719">
        <f>D35+D36+D37+D38+D39+D40</f>
        <v>0</v>
      </c>
      <c r="E41" s="719">
        <f t="shared" ref="E41:O41" si="1">E35+E36+E37+E38+E39+E40</f>
        <v>0</v>
      </c>
      <c r="F41" s="719">
        <f t="shared" si="1"/>
        <v>0</v>
      </c>
      <c r="G41" s="719">
        <f t="shared" si="1"/>
        <v>0</v>
      </c>
      <c r="H41" s="719">
        <f t="shared" si="1"/>
        <v>0</v>
      </c>
      <c r="I41" s="719">
        <f t="shared" si="1"/>
        <v>0</v>
      </c>
      <c r="J41" s="719">
        <f t="shared" si="1"/>
        <v>0</v>
      </c>
      <c r="K41" s="719">
        <f t="shared" si="1"/>
        <v>0</v>
      </c>
      <c r="L41" s="719">
        <f t="shared" si="1"/>
        <v>0</v>
      </c>
      <c r="M41" s="719">
        <f t="shared" si="1"/>
        <v>0</v>
      </c>
      <c r="N41" s="719">
        <f t="shared" si="1"/>
        <v>0</v>
      </c>
      <c r="O41" s="719">
        <f t="shared" si="1"/>
        <v>0</v>
      </c>
      <c r="P41" s="371"/>
      <c r="Q41" s="158"/>
    </row>
    <row r="42" spans="2:19" ht="7.5" customHeight="1" x14ac:dyDescent="0.25">
      <c r="B42" s="351"/>
      <c r="C42" s="161"/>
      <c r="D42" s="350"/>
      <c r="E42" s="350"/>
      <c r="F42" s="350"/>
      <c r="G42" s="350"/>
      <c r="H42" s="350"/>
      <c r="I42" s="350"/>
      <c r="J42" s="350"/>
      <c r="K42" s="350"/>
      <c r="L42" s="350"/>
      <c r="M42" s="350"/>
      <c r="N42" s="350"/>
      <c r="O42" s="350"/>
      <c r="P42" s="350"/>
      <c r="Q42" s="158"/>
    </row>
    <row r="43" spans="2:19" ht="13.5" x14ac:dyDescent="0.2">
      <c r="B43" s="352" t="s">
        <v>402</v>
      </c>
      <c r="C43" s="165" t="s">
        <v>110</v>
      </c>
      <c r="D43" s="765">
        <f>D31+D33+D41</f>
        <v>0</v>
      </c>
      <c r="E43" s="765">
        <f t="shared" ref="E43:O43" si="2">E31+E33+E41</f>
        <v>0</v>
      </c>
      <c r="F43" s="765">
        <f t="shared" si="2"/>
        <v>0</v>
      </c>
      <c r="G43" s="765">
        <f t="shared" si="2"/>
        <v>0</v>
      </c>
      <c r="H43" s="765">
        <f t="shared" si="2"/>
        <v>0</v>
      </c>
      <c r="I43" s="765">
        <f t="shared" si="2"/>
        <v>0</v>
      </c>
      <c r="J43" s="765">
        <f t="shared" si="2"/>
        <v>0</v>
      </c>
      <c r="K43" s="765">
        <f t="shared" si="2"/>
        <v>0</v>
      </c>
      <c r="L43" s="765">
        <f t="shared" si="2"/>
        <v>0</v>
      </c>
      <c r="M43" s="765">
        <f t="shared" si="2"/>
        <v>0</v>
      </c>
      <c r="N43" s="765">
        <f t="shared" si="2"/>
        <v>0</v>
      </c>
      <c r="O43" s="765">
        <f t="shared" si="2"/>
        <v>0</v>
      </c>
      <c r="P43" s="1161"/>
      <c r="Q43" s="158"/>
    </row>
    <row r="44" spans="2:19" ht="13.5" x14ac:dyDescent="0.25">
      <c r="B44" s="351"/>
      <c r="C44" s="161"/>
      <c r="D44" s="350"/>
      <c r="E44" s="350"/>
      <c r="F44" s="350"/>
      <c r="G44" s="350"/>
      <c r="H44" s="350"/>
      <c r="I44" s="350"/>
      <c r="J44" s="350"/>
      <c r="K44" s="350"/>
      <c r="L44" s="350"/>
      <c r="M44" s="350"/>
      <c r="N44" s="350"/>
      <c r="O44" s="350"/>
      <c r="P44" s="350"/>
      <c r="Q44" s="158"/>
    </row>
    <row r="45" spans="2:19" ht="13.5" x14ac:dyDescent="0.2">
      <c r="B45" s="352" t="s">
        <v>403</v>
      </c>
      <c r="C45" s="165" t="s">
        <v>110</v>
      </c>
      <c r="D45" s="1223"/>
      <c r="E45" s="1160"/>
      <c r="F45" s="1160"/>
      <c r="G45" s="1160"/>
      <c r="H45" s="1160"/>
      <c r="I45" s="1160"/>
      <c r="J45" s="1160"/>
      <c r="K45" s="1160"/>
      <c r="L45" s="1160"/>
      <c r="M45" s="1160"/>
      <c r="N45" s="1160"/>
      <c r="O45" s="1160"/>
      <c r="P45" s="1161"/>
      <c r="Q45" s="158"/>
    </row>
    <row r="46" spans="2:19" ht="7.5" customHeight="1" x14ac:dyDescent="0.25">
      <c r="B46" s="351"/>
      <c r="C46" s="161"/>
      <c r="D46" s="350"/>
      <c r="E46" s="350"/>
      <c r="F46" s="350"/>
      <c r="G46" s="350"/>
      <c r="H46" s="350"/>
      <c r="I46" s="350"/>
      <c r="J46" s="350"/>
      <c r="K46" s="350"/>
      <c r="L46" s="350"/>
      <c r="M46" s="350"/>
      <c r="N46" s="350"/>
      <c r="O46" s="350"/>
      <c r="P46" s="350"/>
      <c r="Q46" s="158"/>
    </row>
    <row r="47" spans="2:19" ht="13.5" x14ac:dyDescent="0.2">
      <c r="B47" s="352" t="s">
        <v>404</v>
      </c>
      <c r="C47" s="165" t="s">
        <v>110</v>
      </c>
      <c r="D47" s="765">
        <f>D45+D43</f>
        <v>0</v>
      </c>
      <c r="E47" s="765">
        <f>E45+E43</f>
        <v>0</v>
      </c>
      <c r="F47" s="765">
        <f t="shared" ref="F47:O47" si="3">F45+F43</f>
        <v>0</v>
      </c>
      <c r="G47" s="765">
        <f t="shared" si="3"/>
        <v>0</v>
      </c>
      <c r="H47" s="765">
        <f t="shared" si="3"/>
        <v>0</v>
      </c>
      <c r="I47" s="765">
        <f t="shared" si="3"/>
        <v>0</v>
      </c>
      <c r="J47" s="765">
        <f t="shared" si="3"/>
        <v>0</v>
      </c>
      <c r="K47" s="765">
        <f t="shared" si="3"/>
        <v>0</v>
      </c>
      <c r="L47" s="765">
        <f t="shared" si="3"/>
        <v>0</v>
      </c>
      <c r="M47" s="765">
        <f t="shared" si="3"/>
        <v>0</v>
      </c>
      <c r="N47" s="765">
        <f t="shared" si="3"/>
        <v>0</v>
      </c>
      <c r="O47" s="765">
        <f t="shared" si="3"/>
        <v>0</v>
      </c>
      <c r="P47" s="1161"/>
      <c r="Q47" s="158"/>
    </row>
    <row r="48" spans="2:19" ht="16.5" customHeight="1" x14ac:dyDescent="0.25">
      <c r="B48" s="359"/>
      <c r="C48" s="360"/>
      <c r="D48" s="350"/>
      <c r="E48" s="350"/>
      <c r="F48" s="350"/>
      <c r="G48" s="350"/>
      <c r="H48" s="350"/>
      <c r="I48" s="350"/>
      <c r="J48" s="350"/>
      <c r="K48" s="350"/>
      <c r="L48" s="350"/>
      <c r="M48" s="350"/>
      <c r="N48" s="350"/>
      <c r="O48" s="350"/>
      <c r="P48" s="350"/>
      <c r="Q48" s="158"/>
    </row>
    <row r="49" spans="2:17" ht="13.5" x14ac:dyDescent="0.2">
      <c r="B49" s="352" t="s">
        <v>405</v>
      </c>
      <c r="C49" s="165" t="s">
        <v>110</v>
      </c>
      <c r="D49" s="1073"/>
      <c r="E49" s="1073"/>
      <c r="F49" s="1073"/>
      <c r="G49" s="1073"/>
      <c r="H49" s="1073"/>
      <c r="I49" s="1073"/>
      <c r="J49" s="1073"/>
      <c r="K49" s="1073"/>
      <c r="L49" s="1073"/>
      <c r="M49" s="1073"/>
      <c r="N49" s="1073"/>
      <c r="O49" s="1073"/>
      <c r="P49" s="1221"/>
      <c r="Q49" s="158"/>
    </row>
    <row r="50" spans="2:17" ht="13.5" x14ac:dyDescent="0.2">
      <c r="B50" s="353" t="s">
        <v>406</v>
      </c>
      <c r="C50" s="165" t="s">
        <v>110</v>
      </c>
      <c r="D50" s="1198"/>
      <c r="E50" s="174"/>
      <c r="F50" s="174"/>
      <c r="G50" s="174"/>
      <c r="H50" s="174"/>
      <c r="I50" s="174"/>
      <c r="J50" s="174"/>
      <c r="K50" s="174"/>
      <c r="L50" s="174"/>
      <c r="M50" s="174"/>
      <c r="N50" s="174"/>
      <c r="O50" s="174"/>
      <c r="P50" s="1161"/>
      <c r="Q50" s="158"/>
    </row>
    <row r="51" spans="2:17" ht="13.5" x14ac:dyDescent="0.2">
      <c r="B51" s="354" t="s">
        <v>407</v>
      </c>
      <c r="C51" s="166" t="s">
        <v>110</v>
      </c>
      <c r="D51" s="1223"/>
      <c r="E51" s="1223"/>
      <c r="F51" s="1223"/>
      <c r="G51" s="1223"/>
      <c r="H51" s="1223"/>
      <c r="I51" s="1223"/>
      <c r="J51" s="1223"/>
      <c r="K51" s="1223"/>
      <c r="L51" s="1223"/>
      <c r="M51" s="1223"/>
      <c r="N51" s="1223"/>
      <c r="O51" s="1223"/>
      <c r="P51" s="1161"/>
      <c r="Q51" s="158"/>
    </row>
    <row r="52" spans="2:17" ht="13.5" x14ac:dyDescent="0.25">
      <c r="B52" s="139"/>
      <c r="C52" s="161"/>
      <c r="D52" s="350"/>
      <c r="E52" s="350"/>
      <c r="F52" s="350"/>
      <c r="G52" s="350"/>
      <c r="H52" s="350"/>
      <c r="I52" s="350"/>
      <c r="J52" s="350"/>
      <c r="K52" s="350"/>
      <c r="L52" s="350"/>
      <c r="M52" s="350"/>
      <c r="N52" s="350"/>
      <c r="O52" s="350"/>
      <c r="P52" s="350"/>
      <c r="Q52" s="158"/>
    </row>
    <row r="53" spans="2:17" ht="13.5" x14ac:dyDescent="0.2">
      <c r="B53" s="353" t="s">
        <v>408</v>
      </c>
      <c r="C53" s="165" t="s">
        <v>110</v>
      </c>
      <c r="D53" s="1199">
        <f>D50+D49+D47+D51</f>
        <v>0</v>
      </c>
      <c r="E53" s="1199">
        <f t="shared" ref="E53:O53" si="4">E50+E49+E47+E51</f>
        <v>0</v>
      </c>
      <c r="F53" s="1199">
        <f t="shared" si="4"/>
        <v>0</v>
      </c>
      <c r="G53" s="1199">
        <f t="shared" si="4"/>
        <v>0</v>
      </c>
      <c r="H53" s="1199">
        <f t="shared" si="4"/>
        <v>0</v>
      </c>
      <c r="I53" s="1199">
        <f t="shared" si="4"/>
        <v>0</v>
      </c>
      <c r="J53" s="1199">
        <f t="shared" si="4"/>
        <v>0</v>
      </c>
      <c r="K53" s="1199">
        <f t="shared" si="4"/>
        <v>0</v>
      </c>
      <c r="L53" s="1199">
        <f t="shared" si="4"/>
        <v>0</v>
      </c>
      <c r="M53" s="1199">
        <f t="shared" si="4"/>
        <v>0</v>
      </c>
      <c r="N53" s="1199">
        <f t="shared" si="4"/>
        <v>0</v>
      </c>
      <c r="O53" s="1199">
        <f t="shared" si="4"/>
        <v>0</v>
      </c>
      <c r="P53" s="1161"/>
      <c r="Q53" s="158"/>
    </row>
    <row r="54" spans="2:17" ht="13.5" x14ac:dyDescent="0.25">
      <c r="B54" s="351"/>
      <c r="C54" s="161"/>
      <c r="D54" s="350"/>
      <c r="E54" s="350"/>
      <c r="F54" s="350"/>
      <c r="G54" s="350"/>
      <c r="H54" s="350"/>
      <c r="I54" s="350"/>
      <c r="J54" s="350"/>
      <c r="K54" s="350"/>
      <c r="L54" s="350"/>
      <c r="M54" s="350"/>
      <c r="N54" s="350"/>
      <c r="O54" s="350"/>
      <c r="P54" s="350"/>
      <c r="Q54" s="158"/>
    </row>
    <row r="55" spans="2:17" ht="24" x14ac:dyDescent="0.2">
      <c r="B55" s="353" t="s">
        <v>409</v>
      </c>
      <c r="C55" s="165" t="s">
        <v>110</v>
      </c>
      <c r="D55" s="1160"/>
      <c r="E55" s="1160"/>
      <c r="F55" s="1160"/>
      <c r="G55" s="1160"/>
      <c r="H55" s="1160"/>
      <c r="I55" s="1160"/>
      <c r="J55" s="1160"/>
      <c r="K55" s="1160"/>
      <c r="L55" s="1160"/>
      <c r="M55" s="1160"/>
      <c r="N55" s="1160"/>
      <c r="O55" s="1160"/>
      <c r="P55" s="1161"/>
      <c r="Q55" s="158"/>
    </row>
    <row r="56" spans="2:17" ht="13.5" x14ac:dyDescent="0.2">
      <c r="B56" s="351"/>
      <c r="C56" s="166"/>
      <c r="D56" s="162"/>
      <c r="E56" s="162"/>
      <c r="F56" s="162"/>
      <c r="G56" s="162"/>
      <c r="H56" s="162"/>
      <c r="I56" s="162"/>
      <c r="J56" s="162"/>
      <c r="K56" s="162"/>
      <c r="L56" s="162"/>
      <c r="M56" s="162"/>
      <c r="N56" s="162"/>
      <c r="O56" s="162"/>
      <c r="P56" s="162"/>
      <c r="Q56" s="158"/>
    </row>
    <row r="57" spans="2:17" ht="13.5" x14ac:dyDescent="0.2">
      <c r="B57" s="353" t="s">
        <v>410</v>
      </c>
      <c r="C57" s="165" t="s">
        <v>110</v>
      </c>
      <c r="D57" s="1160"/>
      <c r="E57" s="1160"/>
      <c r="F57" s="1160"/>
      <c r="G57" s="1160"/>
      <c r="H57" s="1160"/>
      <c r="I57" s="1160"/>
      <c r="J57" s="1160"/>
      <c r="K57" s="1160"/>
      <c r="L57" s="1160"/>
      <c r="M57" s="1160"/>
      <c r="N57" s="1160"/>
      <c r="O57" s="1160"/>
      <c r="P57" s="1161"/>
      <c r="Q57" s="158"/>
    </row>
    <row r="58" spans="2:17" ht="13.5" x14ac:dyDescent="0.25">
      <c r="B58" s="351"/>
      <c r="C58" s="161"/>
      <c r="D58" s="350"/>
      <c r="E58" s="350"/>
      <c r="F58" s="350"/>
      <c r="G58" s="350"/>
      <c r="H58" s="350"/>
      <c r="I58" s="350"/>
      <c r="J58" s="350"/>
      <c r="K58" s="350"/>
      <c r="L58" s="350"/>
      <c r="M58" s="350"/>
      <c r="N58" s="350"/>
      <c r="O58" s="350"/>
      <c r="P58" s="350"/>
      <c r="Q58" s="158"/>
    </row>
    <row r="59" spans="2:17" ht="13.5" x14ac:dyDescent="0.2">
      <c r="B59" s="353" t="s">
        <v>652</v>
      </c>
      <c r="C59" s="165" t="s">
        <v>110</v>
      </c>
      <c r="D59" s="1199">
        <f>(D55+D53)-D57</f>
        <v>0</v>
      </c>
      <c r="E59" s="1199">
        <f t="shared" ref="E59:O59" si="5">(E55+E53)-E57</f>
        <v>0</v>
      </c>
      <c r="F59" s="1199">
        <f t="shared" si="5"/>
        <v>0</v>
      </c>
      <c r="G59" s="1199">
        <f t="shared" si="5"/>
        <v>0</v>
      </c>
      <c r="H59" s="1199">
        <f t="shared" si="5"/>
        <v>0</v>
      </c>
      <c r="I59" s="1199">
        <f t="shared" si="5"/>
        <v>0</v>
      </c>
      <c r="J59" s="1199">
        <f t="shared" si="5"/>
        <v>0</v>
      </c>
      <c r="K59" s="1199">
        <f t="shared" si="5"/>
        <v>0</v>
      </c>
      <c r="L59" s="1199">
        <f t="shared" si="5"/>
        <v>0</v>
      </c>
      <c r="M59" s="1199">
        <f t="shared" si="5"/>
        <v>0</v>
      </c>
      <c r="N59" s="1199">
        <f t="shared" si="5"/>
        <v>0</v>
      </c>
      <c r="O59" s="1199">
        <f t="shared" si="5"/>
        <v>0</v>
      </c>
      <c r="P59" s="1161"/>
      <c r="Q59" s="158"/>
    </row>
    <row r="60" spans="2:17" ht="13.5" thickBot="1" x14ac:dyDescent="0.25">
      <c r="B60" s="361"/>
      <c r="C60" s="153"/>
      <c r="D60" s="153"/>
      <c r="E60" s="153"/>
      <c r="F60" s="153"/>
      <c r="G60" s="153"/>
      <c r="H60" s="153"/>
      <c r="I60" s="153"/>
      <c r="J60" s="153"/>
      <c r="K60" s="153"/>
      <c r="L60" s="153"/>
      <c r="M60" s="153"/>
      <c r="N60" s="153"/>
      <c r="O60" s="153"/>
      <c r="P60" s="153"/>
      <c r="Q60" s="338"/>
    </row>
    <row r="61" spans="2:17" ht="13.5" x14ac:dyDescent="0.25">
      <c r="B61" s="167"/>
    </row>
    <row r="62" spans="2:17" ht="15" x14ac:dyDescent="0.25">
      <c r="B62" s="168" t="s">
        <v>412</v>
      </c>
    </row>
    <row r="63" spans="2:17" ht="14.25" x14ac:dyDescent="0.2">
      <c r="B63" s="169" t="s">
        <v>413</v>
      </c>
    </row>
    <row r="64" spans="2:17" ht="18.75" customHeight="1" x14ac:dyDescent="0.2">
      <c r="B64" s="169"/>
    </row>
    <row r="65" spans="2:19" ht="18.75" customHeight="1" x14ac:dyDescent="0.2">
      <c r="B65" s="594"/>
      <c r="C65" s="594"/>
      <c r="D65" s="594"/>
      <c r="E65" s="594"/>
      <c r="F65" s="594"/>
      <c r="G65" s="594"/>
      <c r="H65" s="594"/>
      <c r="I65" s="194"/>
      <c r="J65" s="194"/>
      <c r="K65" s="194"/>
      <c r="L65" s="194"/>
    </row>
    <row r="66" spans="2:19" s="147" customFormat="1" ht="26.25" customHeight="1" x14ac:dyDescent="0.2">
      <c r="B66" s="26"/>
      <c r="C66" s="194"/>
      <c r="D66" s="194"/>
      <c r="E66" s="194"/>
      <c r="F66" s="194"/>
      <c r="G66" s="194"/>
      <c r="H66" s="194"/>
      <c r="I66" s="194"/>
      <c r="J66" s="194"/>
      <c r="K66" s="194"/>
      <c r="L66" s="194"/>
      <c r="R66" s="6"/>
      <c r="S66" s="6"/>
    </row>
    <row r="67" spans="2:19" s="147" customFormat="1" x14ac:dyDescent="0.2">
      <c r="B67" s="595"/>
      <c r="C67" s="194"/>
      <c r="D67" s="194"/>
      <c r="E67" s="194"/>
      <c r="F67" s="194"/>
      <c r="G67" s="194"/>
      <c r="H67" s="194"/>
      <c r="I67" s="194"/>
      <c r="J67" s="194"/>
      <c r="K67" s="194"/>
      <c r="L67" s="194"/>
      <c r="R67" s="6"/>
      <c r="S67" s="6"/>
    </row>
    <row r="68" spans="2:19" x14ac:dyDescent="0.2">
      <c r="B68" s="26"/>
      <c r="C68" s="194"/>
      <c r="D68" s="194"/>
      <c r="E68" s="194"/>
      <c r="F68" s="194"/>
      <c r="G68" s="194"/>
      <c r="H68" s="194"/>
      <c r="I68" s="194"/>
      <c r="J68" s="194"/>
      <c r="K68" s="194"/>
      <c r="L68" s="194"/>
    </row>
    <row r="69" spans="2:19" x14ac:dyDescent="0.2">
      <c r="B69" s="26"/>
      <c r="C69" s="194"/>
      <c r="D69" s="194"/>
      <c r="E69" s="194"/>
      <c r="F69" s="194"/>
      <c r="G69" s="194"/>
      <c r="H69" s="194"/>
      <c r="I69" s="194"/>
      <c r="J69" s="194"/>
      <c r="K69" s="194"/>
      <c r="L69" s="194"/>
    </row>
    <row r="70" spans="2:19" x14ac:dyDescent="0.2">
      <c r="B70" s="26"/>
      <c r="C70" s="194"/>
      <c r="D70" s="194"/>
      <c r="E70" s="194"/>
      <c r="F70" s="194"/>
      <c r="G70" s="194"/>
      <c r="H70" s="194"/>
      <c r="I70" s="194"/>
      <c r="J70" s="194"/>
      <c r="K70" s="194"/>
      <c r="L70" s="194"/>
    </row>
    <row r="71" spans="2:19" x14ac:dyDescent="0.2">
      <c r="B71" s="26"/>
      <c r="C71" s="194"/>
      <c r="D71" s="194"/>
      <c r="E71" s="194"/>
      <c r="F71" s="194"/>
      <c r="G71" s="194"/>
      <c r="H71" s="194"/>
      <c r="I71" s="194"/>
      <c r="J71" s="194"/>
      <c r="K71" s="194"/>
      <c r="L71" s="194"/>
    </row>
  </sheetData>
  <sheetProtection algorithmName="SHA-512" hashValue="72dDeCs4cA+o3QKRsdf7avQ7gkwANRW/ii3cGPVT6XXXshR5ub7fggrMUbBNMsA30ZQJINM3Xei1egxoqTk1iA==" saltValue="afeX3ZZ8+Xvueo9Gj6WLBA==" spinCount="100000" sheet="1" formatCells="0" formatColumns="0" formatRows="0" insertRows="0" deleteRows="0"/>
  <conditionalFormatting sqref="D17:O18">
    <cfRule type="expression" dxfId="49" priority="13">
      <formula>AND(ISBLANK(D$16), OR(D$29&gt;0, D$59&gt;0))</formula>
    </cfRule>
  </conditionalFormatting>
  <conditionalFormatting sqref="D17:O17">
    <cfRule type="expression" dxfId="48" priority="12">
      <formula>AND(ISBLANK(D$17), OR(D$29&gt;0, D$59&gt;0))</formula>
    </cfRule>
  </conditionalFormatting>
  <conditionalFormatting sqref="D18:O18">
    <cfRule type="expression" dxfId="47" priority="11">
      <formula>AND(ISBLANK(D$18), OR(D$29&gt;0, D$59&gt;0))</formula>
    </cfRule>
  </conditionalFormatting>
  <conditionalFormatting sqref="D16">
    <cfRule type="expression" dxfId="46" priority="9">
      <formula>AND(ISBLANK(D$16), OR(D$29&gt;0, D$59&gt;0))</formula>
    </cfRule>
  </conditionalFormatting>
  <conditionalFormatting sqref="D16">
    <cfRule type="expression" dxfId="45" priority="8">
      <formula>AND(ISBLANK(D$17), OR(D$29&gt;0, D$59&gt;0))</formula>
    </cfRule>
  </conditionalFormatting>
  <conditionalFormatting sqref="D15:O15">
    <cfRule type="expression" dxfId="44" priority="7">
      <formula>AND(ISBLANK(D$16), OR(D$29&gt;0, D$59&gt;0))</formula>
    </cfRule>
  </conditionalFormatting>
  <conditionalFormatting sqref="D15:O15">
    <cfRule type="expression" dxfId="43" priority="6">
      <formula>AND(ISBLANK(D$17), OR(D$29&gt;0, D$59&gt;0))</formula>
    </cfRule>
  </conditionalFormatting>
  <conditionalFormatting sqref="D17:O17">
    <cfRule type="expression" dxfId="42" priority="3">
      <formula>AND(ISBLANK(D$18), OR(D$29&gt;0, D$59&gt;0))</formula>
    </cfRule>
  </conditionalFormatting>
  <conditionalFormatting sqref="E16:O16">
    <cfRule type="expression" dxfId="41" priority="2">
      <formula>AND(ISBLANK(E$16), OR(E$29&gt;0, E$59&gt;0))</formula>
    </cfRule>
  </conditionalFormatting>
  <conditionalFormatting sqref="E16:O16">
    <cfRule type="expression" dxfId="40" priority="1">
      <formula>AND(ISBLANK(E$17), OR(E$29&gt;0, E$59&gt;0))</formula>
    </cfRule>
  </conditionalFormatting>
  <dataValidations disablePrompts="1" count="4">
    <dataValidation type="list" allowBlank="1" showInputMessage="1" showErrorMessage="1" sqref="N8" xr:uid="{B277E389-FE85-49BC-BC84-472A5C24125A}">
      <formula1>Type_of_Price</formula1>
    </dataValidation>
    <dataValidation type="list" allowBlank="1" showInputMessage="1" showErrorMessage="1" sqref="N10" xr:uid="{94A87811-F2CC-4B93-89BF-9715960FD61F}">
      <formula1>"day, month, quarter, semester, year"</formula1>
    </dataValidation>
    <dataValidation type="list" allowBlank="1" showInputMessage="1" showErrorMessage="1" sqref="D11" xr:uid="{612691EC-9C63-4731-A41B-6753B5E74BD1}">
      <formula1>"Baseline, Option 1, Option 2, Option 3, Option 4, Option 5, Option 6, Option 7, Option 8, Option 9, Option 10"</formula1>
    </dataValidation>
    <dataValidation type="list" allowBlank="1" showInputMessage="1" showErrorMessage="1" sqref="E11" xr:uid="{07A213C1-D254-4EA6-891D-923854FA8C7E}">
      <formula1>"N/A, Stage 1, Stage 2, Stage 3, Stege 4"</formula1>
    </dataValidation>
  </dataValidations>
  <printOptions horizontalCentered="1" verticalCentered="1"/>
  <pageMargins left="0.25" right="0.25" top="0.75" bottom="0.75" header="0.3" footer="0.3"/>
  <pageSetup paperSize="9" scale="66"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AB4E4-DB37-481D-BEAF-5F9DE7DBE0CE}">
  <sheetPr>
    <tabColor theme="8" tint="0.59999389629810485"/>
    <pageSetUpPr fitToPage="1"/>
  </sheetPr>
  <dimension ref="A1:S66"/>
  <sheetViews>
    <sheetView zoomScale="85" zoomScaleNormal="85" workbookViewId="0">
      <selection activeCell="D15" sqref="D15"/>
    </sheetView>
  </sheetViews>
  <sheetFormatPr defaultColWidth="9.140625" defaultRowHeight="12.75" x14ac:dyDescent="0.2"/>
  <cols>
    <col min="1" max="1" width="5.42578125" style="104" customWidth="1"/>
    <col min="2" max="2" width="12.5703125" style="104" customWidth="1"/>
    <col min="3" max="3" width="21.140625" style="104" customWidth="1"/>
    <col min="4" max="4" width="30.7109375" style="104" customWidth="1"/>
    <col min="5" max="5" width="15.42578125" style="104" customWidth="1"/>
    <col min="6" max="6" width="16.140625" style="104" customWidth="1"/>
    <col min="7" max="7" width="17.140625" style="104" customWidth="1"/>
    <col min="8" max="8" width="12.7109375" style="104" customWidth="1"/>
    <col min="9" max="9" width="17.140625" style="104" customWidth="1"/>
    <col min="10" max="10" width="9.140625" style="104"/>
    <col min="11" max="19" width="9.140625" style="802"/>
    <col min="20" max="16384" width="9.140625" style="104"/>
  </cols>
  <sheetData>
    <row r="1" spans="1:19" ht="13.5" thickBot="1" x14ac:dyDescent="0.25">
      <c r="B1" s="105"/>
      <c r="C1" s="105"/>
      <c r="D1" s="105"/>
      <c r="E1" s="105"/>
      <c r="F1" s="105"/>
      <c r="G1" s="105"/>
      <c r="H1" s="105"/>
      <c r="I1" s="105"/>
    </row>
    <row r="2" spans="1:19" ht="15.95" customHeight="1" x14ac:dyDescent="0.2">
      <c r="A2" s="106"/>
      <c r="B2" s="607" t="s">
        <v>3</v>
      </c>
      <c r="C2" s="660"/>
      <c r="D2" s="445" t="str">
        <f>""&amp;'General Instructions'!I5</f>
        <v/>
      </c>
      <c r="E2" s="301"/>
      <c r="F2" s="301"/>
      <c r="G2" s="301"/>
      <c r="H2" s="301"/>
      <c r="I2" s="302"/>
      <c r="J2" s="1"/>
    </row>
    <row r="3" spans="1:19" ht="15.95" customHeight="1" x14ac:dyDescent="0.2">
      <c r="A3" s="106"/>
      <c r="B3" s="1200" t="s">
        <v>6</v>
      </c>
      <c r="C3" s="661"/>
      <c r="D3" s="1065" t="str">
        <f>""&amp;'General Instructions'!I6</f>
        <v/>
      </c>
      <c r="E3" s="1224"/>
      <c r="F3" s="1224"/>
      <c r="G3" s="1224"/>
      <c r="H3" s="1224"/>
      <c r="I3" s="1167"/>
      <c r="J3" s="1"/>
    </row>
    <row r="4" spans="1:19" ht="15.95" customHeight="1" x14ac:dyDescent="0.2">
      <c r="A4" s="106"/>
      <c r="B4" s="1225" t="s">
        <v>9</v>
      </c>
      <c r="C4" s="303"/>
      <c r="D4" s="532" t="str">
        <f>""&amp;'General Instructions'!I7</f>
        <v/>
      </c>
      <c r="E4" s="303"/>
      <c r="F4" s="303"/>
      <c r="G4" s="303"/>
      <c r="H4" s="303"/>
      <c r="I4" s="465"/>
      <c r="J4" s="1"/>
    </row>
    <row r="5" spans="1:19" ht="15.95" customHeight="1" thickBot="1" x14ac:dyDescent="0.25">
      <c r="A5" s="106"/>
      <c r="B5" s="256"/>
      <c r="C5" s="256"/>
      <c r="D5" s="256"/>
      <c r="E5" s="256"/>
      <c r="F5" s="256"/>
      <c r="G5" s="256"/>
      <c r="H5" s="47"/>
      <c r="I5" s="304"/>
      <c r="J5" s="31"/>
    </row>
    <row r="6" spans="1:19" s="4" customFormat="1" ht="15.95" customHeight="1" x14ac:dyDescent="0.2">
      <c r="B6" s="662" t="s">
        <v>229</v>
      </c>
      <c r="C6" s="1168"/>
      <c r="D6" s="1168"/>
      <c r="E6" s="1169" t="s">
        <v>653</v>
      </c>
      <c r="F6" s="1170"/>
      <c r="G6" s="1171" t="s">
        <v>293</v>
      </c>
      <c r="H6" s="1172" t="s">
        <v>294</v>
      </c>
      <c r="I6" s="484" t="str">
        <f xml:space="preserve"> Cost_Sheets_Version</f>
        <v>v 3.1.4</v>
      </c>
      <c r="K6" s="803"/>
      <c r="L6" s="804"/>
      <c r="M6" s="804"/>
      <c r="N6" s="804"/>
      <c r="O6" s="804"/>
      <c r="P6" s="804"/>
      <c r="Q6" s="804"/>
      <c r="R6" s="804"/>
      <c r="S6" s="804"/>
    </row>
    <row r="7" spans="1:19" s="4" customFormat="1" ht="15.95" customHeight="1" x14ac:dyDescent="0.2">
      <c r="B7" s="305"/>
      <c r="C7" s="306"/>
      <c r="D7" s="307"/>
      <c r="E7" s="444"/>
      <c r="F7" s="1226"/>
      <c r="G7" s="531"/>
      <c r="H7" s="774"/>
      <c r="I7" s="775"/>
      <c r="K7" s="804"/>
      <c r="L7" s="804"/>
      <c r="M7" s="804"/>
      <c r="N7" s="804"/>
      <c r="O7" s="804"/>
      <c r="P7" s="804"/>
      <c r="Q7" s="804"/>
      <c r="R7" s="804"/>
      <c r="S7" s="804"/>
    </row>
    <row r="8" spans="1:19" s="4" customFormat="1" ht="15.95" customHeight="1" x14ac:dyDescent="0.2">
      <c r="B8" s="543" t="s">
        <v>52</v>
      </c>
      <c r="C8" s="1227"/>
      <c r="D8" s="663" t="str">
        <f>""&amp;'General Instructions'!I11</f>
        <v/>
      </c>
      <c r="E8" s="448"/>
      <c r="F8" s="1176" t="s">
        <v>12</v>
      </c>
      <c r="G8" s="1065" t="str">
        <f>""&amp;'General Instructions'!I8</f>
        <v/>
      </c>
      <c r="H8" s="1200"/>
      <c r="I8" s="447"/>
      <c r="K8" s="804"/>
      <c r="L8" s="804"/>
      <c r="M8" s="804"/>
      <c r="N8" s="804"/>
      <c r="O8" s="804"/>
      <c r="P8" s="804"/>
      <c r="Q8" s="804"/>
      <c r="R8" s="804"/>
      <c r="S8" s="804"/>
    </row>
    <row r="9" spans="1:19" s="4" customFormat="1" ht="15.95" customHeight="1" x14ac:dyDescent="0.2">
      <c r="B9" s="543" t="s">
        <v>107</v>
      </c>
      <c r="C9" s="1227"/>
      <c r="D9" s="663" t="str">
        <f>""&amp;'General Instructions'!I12</f>
        <v/>
      </c>
      <c r="E9" s="357"/>
      <c r="F9" s="1176" t="s">
        <v>28</v>
      </c>
      <c r="G9" s="532" t="str">
        <f>""&amp;'General Instructions'!I13</f>
        <v/>
      </c>
      <c r="H9" s="445"/>
      <c r="I9" s="447"/>
      <c r="K9" s="804"/>
      <c r="L9" s="804"/>
      <c r="M9" s="804"/>
      <c r="N9" s="804"/>
      <c r="O9" s="804"/>
      <c r="P9" s="804"/>
      <c r="Q9" s="804"/>
      <c r="R9" s="804"/>
      <c r="S9" s="804"/>
    </row>
    <row r="10" spans="1:19" s="4" customFormat="1" ht="15.95" customHeight="1" x14ac:dyDescent="0.2">
      <c r="B10" s="543" t="s">
        <v>108</v>
      </c>
      <c r="C10" s="1227"/>
      <c r="D10" s="1228" t="str">
        <f>""&amp;'General Instructions'!I10</f>
        <v/>
      </c>
      <c r="E10" s="448"/>
      <c r="F10" s="1176" t="s">
        <v>31</v>
      </c>
      <c r="G10" s="1229" t="str">
        <f>""&amp;'General Instructions'!I14</f>
        <v/>
      </c>
      <c r="H10" s="449"/>
      <c r="I10" s="447"/>
      <c r="K10" s="804"/>
      <c r="L10" s="804"/>
      <c r="M10" s="804"/>
      <c r="N10" s="804"/>
      <c r="O10" s="804"/>
      <c r="P10" s="804"/>
      <c r="Q10" s="804"/>
      <c r="R10" s="804"/>
      <c r="S10" s="804"/>
    </row>
    <row r="11" spans="1:19" s="4" customFormat="1" ht="15.95" customHeight="1" x14ac:dyDescent="0.2">
      <c r="B11" s="543" t="s">
        <v>109</v>
      </c>
      <c r="C11" s="44"/>
      <c r="D11" s="664" t="s">
        <v>110</v>
      </c>
      <c r="E11" s="546"/>
      <c r="F11" s="779" t="s">
        <v>111</v>
      </c>
      <c r="G11" s="1230"/>
      <c r="H11" s="449"/>
      <c r="I11" s="447"/>
      <c r="K11" s="804"/>
      <c r="L11" s="804"/>
      <c r="M11" s="804"/>
      <c r="N11" s="804"/>
      <c r="O11" s="804"/>
      <c r="P11" s="804"/>
      <c r="Q11" s="804"/>
      <c r="R11" s="804"/>
      <c r="S11" s="804"/>
    </row>
    <row r="12" spans="1:19" s="4" customFormat="1" ht="15.95" customHeight="1" x14ac:dyDescent="0.2">
      <c r="B12" s="665" t="s">
        <v>295</v>
      </c>
      <c r="C12" s="1181"/>
      <c r="D12" s="1231" t="s">
        <v>235</v>
      </c>
      <c r="E12" s="459" t="s">
        <v>236</v>
      </c>
      <c r="F12" s="1232"/>
      <c r="G12" s="525"/>
      <c r="H12" s="256"/>
      <c r="I12" s="308"/>
      <c r="K12" s="804"/>
      <c r="L12" s="804"/>
      <c r="M12" s="804"/>
      <c r="N12" s="804"/>
      <c r="O12" s="804"/>
      <c r="P12" s="804"/>
      <c r="Q12" s="804"/>
      <c r="R12" s="804"/>
      <c r="S12" s="804"/>
    </row>
    <row r="13" spans="1:19" s="4" customFormat="1" ht="15.95" customHeight="1" x14ac:dyDescent="0.2">
      <c r="B13" s="665" t="s">
        <v>654</v>
      </c>
      <c r="C13" s="1181"/>
      <c r="D13" s="666"/>
      <c r="E13" s="248"/>
      <c r="F13" s="256"/>
      <c r="G13" s="256"/>
      <c r="H13" s="256"/>
      <c r="I13" s="308"/>
      <c r="K13" s="803"/>
      <c r="L13" s="804"/>
      <c r="M13" s="804"/>
      <c r="N13" s="804"/>
      <c r="O13" s="804"/>
      <c r="P13" s="804"/>
      <c r="Q13" s="804"/>
      <c r="R13" s="804"/>
      <c r="S13" s="804"/>
    </row>
    <row r="14" spans="1:19" s="4" customFormat="1" ht="15.95" customHeight="1" thickBot="1" x14ac:dyDescent="0.25">
      <c r="B14" s="309"/>
      <c r="C14" s="356"/>
      <c r="D14" s="460"/>
      <c r="E14" s="356"/>
      <c r="F14" s="310"/>
      <c r="G14" s="310"/>
      <c r="H14" s="310"/>
      <c r="I14" s="258"/>
      <c r="K14" s="804"/>
      <c r="L14" s="804"/>
      <c r="M14" s="804"/>
      <c r="N14" s="804"/>
      <c r="O14" s="804"/>
      <c r="P14" s="804"/>
      <c r="Q14" s="804"/>
      <c r="R14" s="804"/>
      <c r="S14" s="804"/>
    </row>
    <row r="15" spans="1:19" ht="37.5" customHeight="1" x14ac:dyDescent="0.2">
      <c r="B15" s="474" t="s">
        <v>296</v>
      </c>
      <c r="C15" s="311" t="s">
        <v>297</v>
      </c>
      <c r="D15" s="311" t="s">
        <v>298</v>
      </c>
      <c r="E15" s="475" t="s">
        <v>299</v>
      </c>
      <c r="F15" s="1185" t="s">
        <v>649</v>
      </c>
      <c r="G15" s="556" t="s">
        <v>301</v>
      </c>
      <c r="H15" s="557" t="s">
        <v>302</v>
      </c>
      <c r="I15" s="558" t="s">
        <v>303</v>
      </c>
    </row>
    <row r="16" spans="1:19" ht="15" x14ac:dyDescent="0.25">
      <c r="B16" s="467"/>
      <c r="C16" s="1233"/>
      <c r="D16" s="550"/>
      <c r="E16" s="468"/>
      <c r="F16" s="797"/>
      <c r="G16" s="554"/>
      <c r="H16" s="101"/>
      <c r="I16" s="555"/>
      <c r="K16" s="789"/>
      <c r="Q16" s="805"/>
    </row>
    <row r="17" spans="2:11" x14ac:dyDescent="0.2">
      <c r="B17" s="109"/>
      <c r="C17" s="1233"/>
      <c r="D17" s="550"/>
      <c r="E17" s="468"/>
      <c r="F17" s="551"/>
      <c r="G17" s="544"/>
      <c r="H17" s="101"/>
      <c r="I17" s="552"/>
    </row>
    <row r="18" spans="2:11" ht="15" x14ac:dyDescent="0.25">
      <c r="B18" s="109"/>
      <c r="C18" s="1233"/>
      <c r="D18" s="550"/>
      <c r="E18" s="468"/>
      <c r="F18" s="551"/>
      <c r="G18" s="544"/>
      <c r="H18" s="101"/>
      <c r="I18" s="552"/>
      <c r="K18" s="801"/>
    </row>
    <row r="19" spans="2:11" x14ac:dyDescent="0.2">
      <c r="B19" s="109"/>
      <c r="C19" s="1233"/>
      <c r="D19" s="550"/>
      <c r="E19" s="468"/>
      <c r="F19" s="551"/>
      <c r="G19" s="544"/>
      <c r="H19" s="101"/>
      <c r="I19" s="552"/>
    </row>
    <row r="20" spans="2:11" x14ac:dyDescent="0.2">
      <c r="B20" s="109"/>
      <c r="C20" s="1233"/>
      <c r="D20" s="550"/>
      <c r="E20" s="468"/>
      <c r="F20" s="551"/>
      <c r="G20" s="544"/>
      <c r="H20" s="101"/>
      <c r="I20" s="552"/>
    </row>
    <row r="21" spans="2:11" x14ac:dyDescent="0.2">
      <c r="B21" s="109"/>
      <c r="C21" s="1233"/>
      <c r="D21" s="550"/>
      <c r="E21" s="468"/>
      <c r="F21" s="551"/>
      <c r="G21" s="544"/>
      <c r="H21" s="101"/>
      <c r="I21" s="552"/>
    </row>
    <row r="22" spans="2:11" x14ac:dyDescent="0.2">
      <c r="B22" s="109"/>
      <c r="C22" s="1233"/>
      <c r="D22" s="550"/>
      <c r="E22" s="468"/>
      <c r="F22" s="551"/>
      <c r="G22" s="544"/>
      <c r="H22" s="101"/>
      <c r="I22" s="552"/>
    </row>
    <row r="23" spans="2:11" x14ac:dyDescent="0.2">
      <c r="B23" s="109"/>
      <c r="C23" s="1233"/>
      <c r="D23" s="550"/>
      <c r="E23" s="468"/>
      <c r="F23" s="551"/>
      <c r="G23" s="544"/>
      <c r="H23" s="101"/>
      <c r="I23" s="552"/>
    </row>
    <row r="24" spans="2:11" x14ac:dyDescent="0.2">
      <c r="B24" s="109"/>
      <c r="C24" s="1233"/>
      <c r="D24" s="550"/>
      <c r="E24" s="468"/>
      <c r="F24" s="551"/>
      <c r="G24" s="544"/>
      <c r="H24" s="101"/>
      <c r="I24" s="552"/>
    </row>
    <row r="25" spans="2:11" x14ac:dyDescent="0.2">
      <c r="B25" s="109"/>
      <c r="C25" s="1233"/>
      <c r="D25" s="550"/>
      <c r="E25" s="468"/>
      <c r="F25" s="551"/>
      <c r="G25" s="544"/>
      <c r="H25" s="101"/>
      <c r="I25" s="552"/>
    </row>
    <row r="26" spans="2:11" x14ac:dyDescent="0.2">
      <c r="B26" s="109"/>
      <c r="C26" s="1233"/>
      <c r="D26" s="550"/>
      <c r="E26" s="468"/>
      <c r="F26" s="551"/>
      <c r="G26" s="544"/>
      <c r="H26" s="101"/>
      <c r="I26" s="552"/>
    </row>
    <row r="27" spans="2:11" x14ac:dyDescent="0.2">
      <c r="B27" s="109"/>
      <c r="C27" s="1233"/>
      <c r="D27" s="550"/>
      <c r="E27" s="468"/>
      <c r="F27" s="551"/>
      <c r="G27" s="544"/>
      <c r="H27" s="101"/>
      <c r="I27" s="552"/>
    </row>
    <row r="28" spans="2:11" x14ac:dyDescent="0.2">
      <c r="B28" s="109"/>
      <c r="C28" s="1233"/>
      <c r="D28" s="550"/>
      <c r="E28" s="468"/>
      <c r="F28" s="551"/>
      <c r="G28" s="544"/>
      <c r="H28" s="101"/>
      <c r="I28" s="552"/>
    </row>
    <row r="29" spans="2:11" x14ac:dyDescent="0.2">
      <c r="B29" s="109"/>
      <c r="C29" s="1233"/>
      <c r="D29" s="550"/>
      <c r="E29" s="468"/>
      <c r="F29" s="551"/>
      <c r="G29" s="544"/>
      <c r="H29" s="101"/>
      <c r="I29" s="552"/>
    </row>
    <row r="30" spans="2:11" x14ac:dyDescent="0.2">
      <c r="B30" s="109"/>
      <c r="C30" s="1233"/>
      <c r="D30" s="550"/>
      <c r="E30" s="468"/>
      <c r="F30" s="551"/>
      <c r="G30" s="544"/>
      <c r="H30" s="101"/>
      <c r="I30" s="552"/>
    </row>
    <row r="31" spans="2:11" x14ac:dyDescent="0.2">
      <c r="B31" s="109"/>
      <c r="C31" s="1233"/>
      <c r="D31" s="550"/>
      <c r="E31" s="468"/>
      <c r="F31" s="551"/>
      <c r="G31" s="544"/>
      <c r="H31" s="101"/>
      <c r="I31" s="552"/>
    </row>
    <row r="32" spans="2:11" x14ac:dyDescent="0.2">
      <c r="B32" s="109"/>
      <c r="C32" s="1233"/>
      <c r="D32" s="550"/>
      <c r="E32" s="468"/>
      <c r="F32" s="551"/>
      <c r="G32" s="544"/>
      <c r="H32" s="101"/>
      <c r="I32" s="552"/>
    </row>
    <row r="33" spans="2:9" x14ac:dyDescent="0.2">
      <c r="B33" s="109"/>
      <c r="C33" s="1233"/>
      <c r="D33" s="550"/>
      <c r="E33" s="468"/>
      <c r="F33" s="551"/>
      <c r="G33" s="544"/>
      <c r="H33" s="101"/>
      <c r="I33" s="552"/>
    </row>
    <row r="34" spans="2:9" x14ac:dyDescent="0.2">
      <c r="B34" s="109"/>
      <c r="C34" s="1233"/>
      <c r="D34" s="550"/>
      <c r="E34" s="468"/>
      <c r="F34" s="551"/>
      <c r="G34" s="544"/>
      <c r="H34" s="101"/>
      <c r="I34" s="552"/>
    </row>
    <row r="35" spans="2:9" x14ac:dyDescent="0.2">
      <c r="B35" s="109"/>
      <c r="C35" s="1233"/>
      <c r="D35" s="550"/>
      <c r="E35" s="468"/>
      <c r="F35" s="551"/>
      <c r="G35" s="544"/>
      <c r="H35" s="101"/>
      <c r="I35" s="552"/>
    </row>
    <row r="36" spans="2:9" x14ac:dyDescent="0.2">
      <c r="B36" s="109"/>
      <c r="C36" s="1233"/>
      <c r="D36" s="550"/>
      <c r="E36" s="468"/>
      <c r="F36" s="551"/>
      <c r="G36" s="544"/>
      <c r="H36" s="101"/>
      <c r="I36" s="552"/>
    </row>
    <row r="37" spans="2:9" x14ac:dyDescent="0.2">
      <c r="B37" s="109"/>
      <c r="C37" s="1233"/>
      <c r="D37" s="550"/>
      <c r="E37" s="468"/>
      <c r="F37" s="551"/>
      <c r="G37" s="544"/>
      <c r="H37" s="101"/>
      <c r="I37" s="552"/>
    </row>
    <row r="38" spans="2:9" x14ac:dyDescent="0.2">
      <c r="B38" s="109"/>
      <c r="C38" s="1233"/>
      <c r="D38" s="550"/>
      <c r="E38" s="468"/>
      <c r="F38" s="551"/>
      <c r="G38" s="544"/>
      <c r="H38" s="101"/>
      <c r="I38" s="552"/>
    </row>
    <row r="39" spans="2:9" x14ac:dyDescent="0.2">
      <c r="B39" s="109"/>
      <c r="C39" s="1233"/>
      <c r="D39" s="550"/>
      <c r="E39" s="468"/>
      <c r="F39" s="551"/>
      <c r="G39" s="544"/>
      <c r="H39" s="101"/>
      <c r="I39" s="552"/>
    </row>
    <row r="40" spans="2:9" x14ac:dyDescent="0.2">
      <c r="B40" s="109"/>
      <c r="C40" s="1233"/>
      <c r="D40" s="550"/>
      <c r="E40" s="468"/>
      <c r="F40" s="551"/>
      <c r="G40" s="544"/>
      <c r="H40" s="101"/>
      <c r="I40" s="552"/>
    </row>
    <row r="41" spans="2:9" x14ac:dyDescent="0.2">
      <c r="B41" s="109"/>
      <c r="C41" s="1233"/>
      <c r="D41" s="550"/>
      <c r="E41" s="468"/>
      <c r="F41" s="551"/>
      <c r="G41" s="544"/>
      <c r="H41" s="101"/>
      <c r="I41" s="552"/>
    </row>
    <row r="42" spans="2:9" x14ac:dyDescent="0.2">
      <c r="B42" s="109"/>
      <c r="C42" s="1233"/>
      <c r="D42" s="550"/>
      <c r="E42" s="468"/>
      <c r="F42" s="551"/>
      <c r="G42" s="544"/>
      <c r="H42" s="101"/>
      <c r="I42" s="552"/>
    </row>
    <row r="43" spans="2:9" x14ac:dyDescent="0.2">
      <c r="B43" s="109"/>
      <c r="C43" s="1233"/>
      <c r="D43" s="550"/>
      <c r="E43" s="468"/>
      <c r="F43" s="551"/>
      <c r="G43" s="544"/>
      <c r="H43" s="101"/>
      <c r="I43" s="552"/>
    </row>
    <row r="44" spans="2:9" x14ac:dyDescent="0.2">
      <c r="B44" s="109"/>
      <c r="C44" s="1233"/>
      <c r="D44" s="550"/>
      <c r="E44" s="468"/>
      <c r="F44" s="551"/>
      <c r="G44" s="544"/>
      <c r="H44" s="101"/>
      <c r="I44" s="552"/>
    </row>
    <row r="45" spans="2:9" x14ac:dyDescent="0.2">
      <c r="B45" s="109"/>
      <c r="C45" s="1233"/>
      <c r="D45" s="550"/>
      <c r="E45" s="468"/>
      <c r="F45" s="551"/>
      <c r="G45" s="544"/>
      <c r="H45" s="101"/>
      <c r="I45" s="552"/>
    </row>
    <row r="46" spans="2:9" x14ac:dyDescent="0.2">
      <c r="B46" s="109"/>
      <c r="C46" s="1233"/>
      <c r="D46" s="550"/>
      <c r="E46" s="468"/>
      <c r="F46" s="551"/>
      <c r="G46" s="544"/>
      <c r="H46" s="101"/>
      <c r="I46" s="552"/>
    </row>
    <row r="47" spans="2:9" x14ac:dyDescent="0.2">
      <c r="B47" s="109"/>
      <c r="C47" s="1233"/>
      <c r="D47" s="550"/>
      <c r="E47" s="468"/>
      <c r="F47" s="551"/>
      <c r="G47" s="544"/>
      <c r="H47" s="101"/>
      <c r="I47" s="552"/>
    </row>
    <row r="48" spans="2:9" x14ac:dyDescent="0.2">
      <c r="B48" s="109"/>
      <c r="C48" s="1233"/>
      <c r="D48" s="550"/>
      <c r="E48" s="468"/>
      <c r="F48" s="551"/>
      <c r="G48" s="544"/>
      <c r="H48" s="101"/>
      <c r="I48" s="552"/>
    </row>
    <row r="49" spans="2:12" x14ac:dyDescent="0.2">
      <c r="B49" s="109"/>
      <c r="C49" s="1233"/>
      <c r="D49" s="550"/>
      <c r="E49" s="468"/>
      <c r="F49" s="551"/>
      <c r="G49" s="544"/>
      <c r="H49" s="101"/>
      <c r="I49" s="552"/>
    </row>
    <row r="50" spans="2:12" x14ac:dyDescent="0.2">
      <c r="B50" s="109"/>
      <c r="C50" s="1233"/>
      <c r="D50" s="550"/>
      <c r="E50" s="468"/>
      <c r="F50" s="551"/>
      <c r="G50" s="544"/>
      <c r="H50" s="101"/>
      <c r="I50" s="552"/>
    </row>
    <row r="51" spans="2:12" x14ac:dyDescent="0.2">
      <c r="B51" s="109"/>
      <c r="C51" s="1233"/>
      <c r="D51" s="550"/>
      <c r="E51" s="468"/>
      <c r="F51" s="551"/>
      <c r="G51" s="544"/>
      <c r="H51" s="101"/>
      <c r="I51" s="552"/>
    </row>
    <row r="52" spans="2:12" x14ac:dyDescent="0.2">
      <c r="B52" s="109"/>
      <c r="C52" s="1233"/>
      <c r="D52" s="550"/>
      <c r="E52" s="468"/>
      <c r="F52" s="551"/>
      <c r="G52" s="544"/>
      <c r="H52" s="101"/>
      <c r="I52" s="552"/>
    </row>
    <row r="53" spans="2:12" x14ac:dyDescent="0.2">
      <c r="B53" s="109"/>
      <c r="C53" s="1233"/>
      <c r="D53" s="550"/>
      <c r="E53" s="468"/>
      <c r="F53" s="551"/>
      <c r="G53" s="544"/>
      <c r="H53" s="101"/>
      <c r="I53" s="552"/>
    </row>
    <row r="54" spans="2:12" x14ac:dyDescent="0.2">
      <c r="B54" s="109"/>
      <c r="C54" s="1233"/>
      <c r="D54" s="550"/>
      <c r="E54" s="468"/>
      <c r="F54" s="551"/>
      <c r="G54" s="544"/>
      <c r="H54" s="101"/>
      <c r="I54" s="552"/>
    </row>
    <row r="55" spans="2:12" x14ac:dyDescent="0.2">
      <c r="B55" s="109"/>
      <c r="C55" s="1233"/>
      <c r="D55" s="550"/>
      <c r="E55" s="468"/>
      <c r="F55" s="551"/>
      <c r="G55" s="544"/>
      <c r="H55" s="101"/>
      <c r="I55" s="552"/>
    </row>
    <row r="56" spans="2:12" x14ac:dyDescent="0.2">
      <c r="B56" s="109"/>
      <c r="C56" s="1233"/>
      <c r="D56" s="550"/>
      <c r="E56" s="468"/>
      <c r="F56" s="551"/>
      <c r="G56" s="544"/>
      <c r="H56" s="101"/>
      <c r="I56" s="552"/>
    </row>
    <row r="57" spans="2:12" x14ac:dyDescent="0.2">
      <c r="B57" s="109"/>
      <c r="C57" s="1233"/>
      <c r="D57" s="550"/>
      <c r="E57" s="468"/>
      <c r="F57" s="551"/>
      <c r="G57" s="544"/>
      <c r="H57" s="101"/>
      <c r="I57" s="552"/>
    </row>
    <row r="58" spans="2:12" x14ac:dyDescent="0.2">
      <c r="B58" s="109"/>
      <c r="C58" s="1233"/>
      <c r="D58" s="550"/>
      <c r="E58" s="468"/>
      <c r="F58" s="551"/>
      <c r="G58" s="544"/>
      <c r="H58" s="101"/>
      <c r="I58" s="552"/>
    </row>
    <row r="59" spans="2:12" x14ac:dyDescent="0.2">
      <c r="B59" s="109"/>
      <c r="C59" s="1233"/>
      <c r="D59" s="550"/>
      <c r="E59" s="468"/>
      <c r="F59" s="551"/>
      <c r="G59" s="544"/>
      <c r="H59" s="101"/>
      <c r="I59" s="552"/>
    </row>
    <row r="60" spans="2:12" ht="13.5" thickBot="1" x14ac:dyDescent="0.25">
      <c r="B60" s="108"/>
      <c r="C60" s="231"/>
      <c r="D60" s="668"/>
      <c r="E60" s="232"/>
      <c r="F60" s="669"/>
      <c r="G60" s="670"/>
      <c r="H60" s="553" t="s">
        <v>304</v>
      </c>
      <c r="I60" s="559">
        <f>SUM(I16:I59)</f>
        <v>0</v>
      </c>
    </row>
    <row r="62" spans="2:12" ht="15" x14ac:dyDescent="0.2">
      <c r="B62" s="787" t="s">
        <v>655</v>
      </c>
      <c r="C62" s="788"/>
      <c r="D62" s="788"/>
      <c r="E62" s="788"/>
      <c r="F62" s="788"/>
      <c r="G62" s="788"/>
      <c r="H62" s="788"/>
      <c r="I62" s="788"/>
      <c r="L62" s="789" t="s">
        <v>656</v>
      </c>
    </row>
    <row r="63" spans="2:12" ht="15" x14ac:dyDescent="0.2">
      <c r="B63" s="107"/>
    </row>
    <row r="64" spans="2:12" ht="15" x14ac:dyDescent="0.2">
      <c r="B64" s="107" t="s">
        <v>306</v>
      </c>
    </row>
    <row r="65" spans="2:2" ht="15" x14ac:dyDescent="0.2">
      <c r="B65" s="107"/>
    </row>
    <row r="66" spans="2:2" ht="15" x14ac:dyDescent="0.2">
      <c r="B66" s="107" t="s">
        <v>307</v>
      </c>
    </row>
  </sheetData>
  <sheetProtection formatCells="0" formatColumns="0" formatRows="0" insertRows="0" deleteRows="0"/>
  <dataConsolidate/>
  <dataValidations count="3">
    <dataValidation type="list" showInputMessage="1" showErrorMessage="1" sqref="F60" xr:uid="{86105678-0EBC-4078-A44E-FCD0183F65CA}">
      <formula1>"FFP, FP+V, FUP, CP, CR-FF, CR-IF, CR-TM,"</formula1>
    </dataValidation>
    <dataValidation type="list" allowBlank="1" showInputMessage="1" showErrorMessage="1" sqref="E12" xr:uid="{530AE0AD-A9FE-447A-B224-718E64C755A8}">
      <formula1>"N/A, Stage 1, Stage 2, Stage 3, Stege 4"</formula1>
    </dataValidation>
    <dataValidation type="list" allowBlank="1" showInputMessage="1" showErrorMessage="1" sqref="D12" xr:uid="{A91D256E-D451-45FE-946A-3D510D8BBC1A}">
      <formula1>"Baseline, Option 1, Option 2, Option 3, Option 4, Option 5, Option 6, Option 7, Option 8, Option 9, Option 10"</formula1>
    </dataValidation>
  </dataValidations>
  <printOptions horizontalCentered="1"/>
  <pageMargins left="0.23622047244094491" right="0.23622047244094491" top="0.74803149606299213" bottom="0.74803149606299213" header="0.31496062992125984" footer="0.31496062992125984"/>
  <pageSetup paperSize="9" scale="70" orientation="portrait" horizontalDpi="1200" verticalDpi="1200" r:id="rId1"/>
  <headerFooter alignWithMargins="0"/>
  <extLst>
    <ext xmlns:x14="http://schemas.microsoft.com/office/spreadsheetml/2009/9/main" uri="{CCE6A557-97BC-4b89-ADB6-D9C93CAAB3DF}">
      <x14:dataValidations xmlns:xm="http://schemas.microsoft.com/office/excel/2006/main" count="1">
        <x14:dataValidation type="list" showInputMessage="1" showErrorMessage="1" xr:uid="{ECFFD6AB-D5A4-40D2-8B60-61E51DFF9C0A}">
          <x14:formula1>
            <xm:f>'PCS FUP  p4'!$D$15:$O$15</xm:f>
          </x14:formula1>
          <xm:sqref>F16:F59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1F72D-CAA9-454A-8BFE-AC24990FD137}">
  <sheetPr codeName="Sheet23">
    <tabColor indexed="50"/>
  </sheetPr>
  <dimension ref="A1:D53"/>
  <sheetViews>
    <sheetView zoomScale="120" zoomScaleNormal="120" workbookViewId="0">
      <selection activeCell="F8" sqref="F8"/>
    </sheetView>
  </sheetViews>
  <sheetFormatPr defaultColWidth="9.140625" defaultRowHeight="12.75" x14ac:dyDescent="0.2"/>
  <cols>
    <col min="1" max="1" width="4.140625" style="4" customWidth="1"/>
    <col min="2" max="2" width="34.7109375" style="3" customWidth="1"/>
    <col min="3" max="3" width="82.5703125" style="4" customWidth="1"/>
    <col min="4" max="16384" width="9.140625" style="4"/>
  </cols>
  <sheetData>
    <row r="1" spans="1:3" ht="13.5" thickBot="1" x14ac:dyDescent="0.25">
      <c r="B1" s="210"/>
      <c r="C1" s="211"/>
    </row>
    <row r="2" spans="1:3" s="6" customFormat="1" x14ac:dyDescent="0.2">
      <c r="A2" s="24"/>
      <c r="B2" s="51" t="s">
        <v>3</v>
      </c>
      <c r="C2" s="606" t="str">
        <f>""&amp;'General Instructions'!I5</f>
        <v/>
      </c>
    </row>
    <row r="3" spans="1:3" s="6" customFormat="1" x14ac:dyDescent="0.2">
      <c r="A3" s="24"/>
      <c r="B3" s="543" t="s">
        <v>6</v>
      </c>
      <c r="C3" s="236" t="str">
        <f>""&amp;'General Instructions'!I6</f>
        <v/>
      </c>
    </row>
    <row r="4" spans="1:3" s="6" customFormat="1" ht="13.5" thickBot="1" x14ac:dyDescent="0.25">
      <c r="A4" s="24"/>
      <c r="B4" s="217" t="s">
        <v>9</v>
      </c>
      <c r="C4" s="218" t="str">
        <f>""&amp;'General Instructions'!I7</f>
        <v/>
      </c>
    </row>
    <row r="5" spans="1:3" ht="42.75" customHeight="1" x14ac:dyDescent="0.2">
      <c r="B5" s="1334" t="s">
        <v>70</v>
      </c>
      <c r="C5" s="1334"/>
    </row>
    <row r="6" spans="1:3" ht="42.75" customHeight="1" x14ac:dyDescent="0.2">
      <c r="B6" s="1332" t="s">
        <v>71</v>
      </c>
      <c r="C6" s="1332"/>
    </row>
    <row r="7" spans="1:3" ht="13.15" customHeight="1" x14ac:dyDescent="0.2">
      <c r="B7" s="1332"/>
      <c r="C7" s="1332"/>
    </row>
    <row r="8" spans="1:3" ht="72" customHeight="1" x14ac:dyDescent="0.2">
      <c r="B8" s="1332" t="s">
        <v>72</v>
      </c>
      <c r="C8" s="1332"/>
    </row>
    <row r="9" spans="1:3" ht="16.149999999999999" customHeight="1" x14ac:dyDescent="0.2">
      <c r="B9" s="1336" t="s">
        <v>73</v>
      </c>
      <c r="C9" s="1336"/>
    </row>
    <row r="10" spans="1:3" ht="12.75" customHeight="1" x14ac:dyDescent="0.2">
      <c r="B10" s="1332"/>
      <c r="C10" s="1332"/>
    </row>
    <row r="11" spans="1:3" s="5" customFormat="1" ht="15.75" customHeight="1" x14ac:dyDescent="0.2">
      <c r="B11" s="1333" t="s">
        <v>60</v>
      </c>
      <c r="C11" s="1333"/>
    </row>
    <row r="12" spans="1:3" ht="39" customHeight="1" x14ac:dyDescent="0.2">
      <c r="B12" s="1332" t="s">
        <v>74</v>
      </c>
      <c r="C12" s="1332"/>
    </row>
    <row r="13" spans="1:3" ht="12.75" customHeight="1" x14ac:dyDescent="0.2">
      <c r="B13" s="1332"/>
      <c r="C13" s="1332"/>
    </row>
    <row r="14" spans="1:3" s="5" customFormat="1" ht="20.100000000000001" customHeight="1" x14ac:dyDescent="0.2">
      <c r="B14" s="1333" t="s">
        <v>75</v>
      </c>
      <c r="C14" s="1333"/>
    </row>
    <row r="15" spans="1:3" ht="20.100000000000001" customHeight="1" x14ac:dyDescent="0.2">
      <c r="B15" s="1332" t="s">
        <v>76</v>
      </c>
      <c r="C15" s="1332"/>
    </row>
    <row r="16" spans="1:3" ht="12.75" customHeight="1" x14ac:dyDescent="0.2">
      <c r="B16" s="1335"/>
      <c r="C16" s="1335"/>
    </row>
    <row r="17" spans="2:3" s="5" customFormat="1" ht="20.100000000000001" customHeight="1" x14ac:dyDescent="0.2">
      <c r="B17" s="1333" t="s">
        <v>65</v>
      </c>
      <c r="C17" s="1333"/>
    </row>
    <row r="18" spans="2:3" s="5" customFormat="1" ht="26.25" customHeight="1" x14ac:dyDescent="0.2">
      <c r="B18" s="1332" t="s">
        <v>77</v>
      </c>
      <c r="C18" s="1332"/>
    </row>
    <row r="19" spans="2:3" s="5" customFormat="1" ht="12.75" customHeight="1" x14ac:dyDescent="0.2">
      <c r="B19" s="1332"/>
      <c r="C19" s="1332"/>
    </row>
    <row r="20" spans="2:3" ht="20.100000000000001" customHeight="1" x14ac:dyDescent="0.2">
      <c r="B20" s="1333" t="s">
        <v>78</v>
      </c>
      <c r="C20" s="1333"/>
    </row>
    <row r="21" spans="2:3" ht="54.6" customHeight="1" x14ac:dyDescent="0.2">
      <c r="B21" s="1332" t="s">
        <v>79</v>
      </c>
      <c r="C21" s="1332"/>
    </row>
    <row r="22" spans="2:3" ht="63.75" customHeight="1" x14ac:dyDescent="0.2">
      <c r="B22" s="1332" t="s">
        <v>80</v>
      </c>
      <c r="C22" s="1332"/>
    </row>
    <row r="23" spans="2:3" ht="12.75" customHeight="1" x14ac:dyDescent="0.2">
      <c r="B23" s="1332"/>
      <c r="C23" s="1332"/>
    </row>
    <row r="24" spans="2:3" ht="20.100000000000001" customHeight="1" x14ac:dyDescent="0.2">
      <c r="B24" s="1333" t="s">
        <v>81</v>
      </c>
      <c r="C24" s="1333"/>
    </row>
    <row r="25" spans="2:3" ht="36" customHeight="1" x14ac:dyDescent="0.2">
      <c r="B25" s="1332" t="s">
        <v>82</v>
      </c>
      <c r="C25" s="1332"/>
    </row>
    <row r="26" spans="2:3" ht="51.95" customHeight="1" x14ac:dyDescent="0.2">
      <c r="B26" s="1332" t="s">
        <v>83</v>
      </c>
      <c r="C26" s="1332"/>
    </row>
    <row r="27" spans="2:3" ht="12.75" customHeight="1" x14ac:dyDescent="0.2">
      <c r="B27" s="1332"/>
      <c r="C27" s="1332"/>
    </row>
    <row r="28" spans="2:3" ht="20.100000000000001" customHeight="1" x14ac:dyDescent="0.2">
      <c r="B28" s="1333" t="s">
        <v>84</v>
      </c>
      <c r="C28" s="1333"/>
    </row>
    <row r="29" spans="2:3" ht="20.100000000000001" customHeight="1" x14ac:dyDescent="0.2">
      <c r="B29" s="1332" t="s">
        <v>85</v>
      </c>
      <c r="C29" s="1332"/>
    </row>
    <row r="30" spans="2:3" ht="35.1" customHeight="1" x14ac:dyDescent="0.2">
      <c r="B30" s="1332" t="s">
        <v>86</v>
      </c>
      <c r="C30" s="1332"/>
    </row>
    <row r="31" spans="2:3" ht="57" customHeight="1" x14ac:dyDescent="0.2">
      <c r="B31" s="1332" t="s">
        <v>87</v>
      </c>
      <c r="C31" s="1332"/>
    </row>
    <row r="32" spans="2:3" ht="28.5" customHeight="1" x14ac:dyDescent="0.2">
      <c r="B32" s="1332" t="s">
        <v>88</v>
      </c>
      <c r="C32" s="1332"/>
    </row>
    <row r="33" spans="2:4" ht="12.75" customHeight="1" x14ac:dyDescent="0.2">
      <c r="B33" s="1332"/>
      <c r="C33" s="1332"/>
    </row>
    <row r="34" spans="2:4" ht="13.15" customHeight="1" x14ac:dyDescent="0.2">
      <c r="B34" s="1332" t="s">
        <v>89</v>
      </c>
      <c r="C34" s="1332"/>
    </row>
    <row r="35" spans="2:4" ht="39.75" customHeight="1" x14ac:dyDescent="0.2">
      <c r="B35" s="1332" t="s">
        <v>90</v>
      </c>
      <c r="C35" s="1332"/>
    </row>
    <row r="36" spans="2:4" ht="12.75" customHeight="1" x14ac:dyDescent="0.2">
      <c r="B36" s="1332"/>
      <c r="C36" s="1332"/>
    </row>
    <row r="37" spans="2:4" ht="20.100000000000001" customHeight="1" x14ac:dyDescent="0.2">
      <c r="B37" s="1332" t="s">
        <v>91</v>
      </c>
      <c r="C37" s="1332"/>
    </row>
    <row r="38" spans="2:4" ht="47.25" customHeight="1" x14ac:dyDescent="0.2">
      <c r="B38" s="1332" t="s">
        <v>92</v>
      </c>
      <c r="C38" s="1332"/>
    </row>
    <row r="39" spans="2:4" ht="31.5" customHeight="1" x14ac:dyDescent="0.2">
      <c r="B39" s="1332" t="s">
        <v>93</v>
      </c>
      <c r="C39" s="1332"/>
    </row>
    <row r="40" spans="2:4" ht="110.25" customHeight="1" x14ac:dyDescent="0.2">
      <c r="B40" s="1332" t="s">
        <v>94</v>
      </c>
      <c r="C40" s="1332"/>
      <c r="D40" s="209"/>
    </row>
    <row r="41" spans="2:4" ht="12.75" customHeight="1" x14ac:dyDescent="0.2">
      <c r="B41" s="1332"/>
      <c r="C41" s="1332"/>
    </row>
    <row r="42" spans="2:4" ht="24" customHeight="1" x14ac:dyDescent="0.2">
      <c r="B42" s="1332" t="s">
        <v>95</v>
      </c>
      <c r="C42" s="1332"/>
    </row>
    <row r="43" spans="2:4" ht="12.75" customHeight="1" x14ac:dyDescent="0.2">
      <c r="B43" s="1332"/>
      <c r="C43" s="1332"/>
    </row>
    <row r="44" spans="2:4" ht="20.100000000000001" customHeight="1" x14ac:dyDescent="0.2">
      <c r="B44" s="1332" t="s">
        <v>96</v>
      </c>
      <c r="C44" s="1332"/>
    </row>
    <row r="45" spans="2:4" ht="12.75" customHeight="1" x14ac:dyDescent="0.2">
      <c r="B45" s="1332"/>
      <c r="C45" s="1332"/>
    </row>
    <row r="46" spans="2:4" ht="20.100000000000001" customHeight="1" x14ac:dyDescent="0.2">
      <c r="B46" s="1332" t="s">
        <v>97</v>
      </c>
      <c r="C46" s="1332"/>
    </row>
    <row r="47" spans="2:4" ht="29.25" customHeight="1" x14ac:dyDescent="0.2">
      <c r="B47" s="1332" t="s">
        <v>98</v>
      </c>
      <c r="C47" s="1332"/>
    </row>
    <row r="48" spans="2:4" ht="12.75" customHeight="1" x14ac:dyDescent="0.2">
      <c r="B48" s="1332"/>
      <c r="C48" s="1332"/>
    </row>
    <row r="49" spans="2:3" ht="20.100000000000001" customHeight="1" x14ac:dyDescent="0.2">
      <c r="B49" s="1332" t="s">
        <v>99</v>
      </c>
      <c r="C49" s="1332"/>
    </row>
    <row r="50" spans="2:3" ht="35.1" customHeight="1" x14ac:dyDescent="0.2">
      <c r="B50" s="1332" t="s">
        <v>100</v>
      </c>
      <c r="C50" s="1332"/>
    </row>
    <row r="51" spans="2:3" ht="12.75" customHeight="1" x14ac:dyDescent="0.2">
      <c r="B51" s="1332"/>
      <c r="C51" s="1332"/>
    </row>
    <row r="52" spans="2:3" ht="20.100000000000001" customHeight="1" x14ac:dyDescent="0.2">
      <c r="B52" s="1332" t="s">
        <v>101</v>
      </c>
      <c r="C52" s="1332"/>
    </row>
    <row r="53" spans="2:3" ht="45.75" customHeight="1" x14ac:dyDescent="0.2">
      <c r="B53" s="1332" t="s">
        <v>102</v>
      </c>
      <c r="C53" s="1332"/>
    </row>
  </sheetData>
  <sheetProtection algorithmName="SHA-512" hashValue="jJ6giMUxtDzxgNkO5Rw0u6SZukzxfW0DIh6mRFuTaa30r25KQDAanLebSbSqpAfMzLbvZGFal0cFfo64pvKGEw==" saltValue="8HTfJzj8Xh0NkcZxZtg4hQ==" spinCount="100000" sheet="1" objects="1" scenarios="1"/>
  <customSheetViews>
    <customSheetView guid="{F4F80A2D-18C8-4FE7-82F4-0BDA4E4545A4}" scale="120" printArea="1" topLeftCell="A5">
      <selection activeCell="B17" sqref="B17:C17"/>
      <rowBreaks count="2" manualBreakCount="2">
        <brk id="32" min="1" max="1" man="1"/>
        <brk id="47" min="1" max="1" man="1"/>
      </rowBreaks>
      <pageMargins left="0" right="0" top="0" bottom="0" header="0" footer="0"/>
      <printOptions horizontalCentered="1"/>
      <pageSetup paperSize="9" scale="95" orientation="portrait" r:id="rId1"/>
      <headerFooter alignWithMargins="0">
        <oddFooter>&amp;R&amp;F   &amp;A</oddFooter>
      </headerFooter>
    </customSheetView>
  </customSheetViews>
  <mergeCells count="49">
    <mergeCell ref="B20:C20"/>
    <mergeCell ref="B5:C5"/>
    <mergeCell ref="B6:C6"/>
    <mergeCell ref="B7:C7"/>
    <mergeCell ref="B8:C8"/>
    <mergeCell ref="B10:C10"/>
    <mergeCell ref="B11:C11"/>
    <mergeCell ref="B12:C12"/>
    <mergeCell ref="B13:C13"/>
    <mergeCell ref="B14:C14"/>
    <mergeCell ref="B15:C15"/>
    <mergeCell ref="B16:C16"/>
    <mergeCell ref="B17:C17"/>
    <mergeCell ref="B18:C18"/>
    <mergeCell ref="B19:C19"/>
    <mergeCell ref="B9:C9"/>
    <mergeCell ref="B33:C33"/>
    <mergeCell ref="B21:C21"/>
    <mergeCell ref="B23:C23"/>
    <mergeCell ref="B24:C24"/>
    <mergeCell ref="B25:C25"/>
    <mergeCell ref="B26:C26"/>
    <mergeCell ref="B27:C27"/>
    <mergeCell ref="B28:C28"/>
    <mergeCell ref="B29:C29"/>
    <mergeCell ref="B30:C30"/>
    <mergeCell ref="B31:C31"/>
    <mergeCell ref="B32:C32"/>
    <mergeCell ref="B22:C22"/>
    <mergeCell ref="B45:C45"/>
    <mergeCell ref="B34:C34"/>
    <mergeCell ref="B35:C35"/>
    <mergeCell ref="B36:C36"/>
    <mergeCell ref="B37:C37"/>
    <mergeCell ref="B38:C38"/>
    <mergeCell ref="B39:C39"/>
    <mergeCell ref="B40:C40"/>
    <mergeCell ref="B41:C41"/>
    <mergeCell ref="B42:C42"/>
    <mergeCell ref="B43:C43"/>
    <mergeCell ref="B44:C44"/>
    <mergeCell ref="B52:C52"/>
    <mergeCell ref="B53:C53"/>
    <mergeCell ref="B46:C46"/>
    <mergeCell ref="B47:C47"/>
    <mergeCell ref="B48:C48"/>
    <mergeCell ref="B49:C49"/>
    <mergeCell ref="B50:C50"/>
    <mergeCell ref="B51:C51"/>
  </mergeCells>
  <printOptions horizontalCentered="1"/>
  <pageMargins left="0.39370078740157483" right="0" top="0.78740157480314965" bottom="0.39370078740157483" header="0" footer="0"/>
  <pageSetup paperSize="9" scale="95" orientation="portrait" r:id="rId2"/>
  <headerFooter alignWithMargins="0">
    <oddFooter>&amp;R&amp;F   &amp;A</oddFooter>
  </headerFooter>
  <rowBreaks count="2" manualBreakCount="2">
    <brk id="33" min="1" max="1" man="1"/>
    <brk id="48" min="1"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8264A-3F03-497B-AF74-380138F59FE2}">
  <sheetPr>
    <tabColor rgb="FFFF99CC"/>
    <pageSetUpPr fitToPage="1"/>
  </sheetPr>
  <dimension ref="A1:S71"/>
  <sheetViews>
    <sheetView topLeftCell="A9" zoomScaleNormal="100" workbookViewId="0">
      <selection activeCell="D31" sqref="D31:O31"/>
    </sheetView>
  </sheetViews>
  <sheetFormatPr defaultColWidth="9.140625" defaultRowHeight="12.75" x14ac:dyDescent="0.2"/>
  <cols>
    <col min="1" max="1" width="2.7109375" style="6" customWidth="1"/>
    <col min="2" max="2" width="33.5703125" style="6" customWidth="1"/>
    <col min="3" max="3" width="7.42578125" style="147" customWidth="1"/>
    <col min="4" max="15" width="11.140625" style="147" customWidth="1"/>
    <col min="16" max="16" width="1" style="147" customWidth="1"/>
    <col min="17" max="17" width="10.7109375" style="147" customWidth="1"/>
    <col min="18" max="16384" width="9.140625" style="6"/>
  </cols>
  <sheetData>
    <row r="1" spans="1:17" ht="13.5" thickBot="1" x14ac:dyDescent="0.25">
      <c r="B1" s="20"/>
      <c r="C1" s="145"/>
      <c r="D1" s="145"/>
      <c r="E1" s="145"/>
      <c r="F1" s="145"/>
      <c r="G1" s="145"/>
      <c r="H1" s="145"/>
      <c r="I1" s="145"/>
      <c r="J1" s="145"/>
      <c r="K1" s="145"/>
      <c r="L1" s="145"/>
      <c r="M1" s="145"/>
      <c r="N1" s="145"/>
      <c r="O1" s="145"/>
      <c r="P1" s="145"/>
      <c r="Q1" s="145"/>
    </row>
    <row r="2" spans="1:17" ht="15.95" customHeight="1" x14ac:dyDescent="0.2">
      <c r="A2" s="24"/>
      <c r="B2" s="538" t="s">
        <v>3</v>
      </c>
      <c r="C2" s="571"/>
      <c r="D2" s="445" t="str">
        <f>""&amp;'General Instructions'!I5</f>
        <v/>
      </c>
      <c r="E2" s="37"/>
      <c r="F2" s="37"/>
      <c r="G2" s="37"/>
      <c r="H2" s="37"/>
      <c r="I2" s="37"/>
      <c r="J2" s="110"/>
      <c r="K2" s="1080"/>
      <c r="L2" s="1080"/>
      <c r="M2" s="1080"/>
      <c r="N2" s="1080"/>
      <c r="O2" s="1080"/>
      <c r="P2" s="1080"/>
      <c r="Q2" s="1081"/>
    </row>
    <row r="3" spans="1:17" ht="15.95" customHeight="1" x14ac:dyDescent="0.2">
      <c r="A3" s="24"/>
      <c r="B3" s="1210" t="s">
        <v>6</v>
      </c>
      <c r="C3" s="1190"/>
      <c r="D3" s="1065" t="str">
        <f>""&amp;'General Instructions'!I6</f>
        <v/>
      </c>
      <c r="E3" s="1211"/>
      <c r="F3" s="1211"/>
      <c r="G3" s="1211"/>
      <c r="H3" s="1211"/>
      <c r="I3" s="1211"/>
      <c r="J3" s="1212"/>
      <c r="K3" s="146"/>
      <c r="L3" s="146"/>
      <c r="M3" s="146"/>
      <c r="N3" s="146"/>
      <c r="O3" s="146"/>
      <c r="P3" s="146"/>
      <c r="Q3" s="703"/>
    </row>
    <row r="4" spans="1:17" ht="15.95" customHeight="1" x14ac:dyDescent="0.2">
      <c r="A4" s="24"/>
      <c r="B4" s="1210" t="s">
        <v>9</v>
      </c>
      <c r="C4" s="1190"/>
      <c r="D4" s="532" t="str">
        <f>""&amp;'General Instructions'!I7</f>
        <v/>
      </c>
      <c r="E4" s="25"/>
      <c r="F4" s="25"/>
      <c r="G4" s="25"/>
      <c r="H4" s="25"/>
      <c r="I4" s="25"/>
      <c r="J4" s="111"/>
      <c r="K4" s="146"/>
      <c r="L4" s="146"/>
      <c r="M4" s="146"/>
      <c r="N4" s="146"/>
      <c r="O4" s="146"/>
      <c r="P4" s="146"/>
      <c r="Q4" s="703"/>
    </row>
    <row r="5" spans="1:17" ht="15.95" customHeight="1" thickBot="1" x14ac:dyDescent="0.25">
      <c r="A5" s="24"/>
      <c r="B5" s="256"/>
      <c r="C5" s="256"/>
      <c r="D5" s="256"/>
      <c r="E5" s="256"/>
      <c r="F5" s="256"/>
      <c r="G5" s="256"/>
      <c r="H5" s="47"/>
      <c r="I5" s="257"/>
      <c r="J5" s="310"/>
      <c r="K5" s="151"/>
      <c r="L5" s="151"/>
      <c r="M5" s="151"/>
      <c r="N5" s="151"/>
      <c r="O5" s="151"/>
      <c r="P5" s="151"/>
      <c r="Q5" s="338"/>
    </row>
    <row r="6" spans="1:17" s="8" customFormat="1" ht="15.95" customHeight="1" x14ac:dyDescent="0.2">
      <c r="B6" s="704" t="s">
        <v>644</v>
      </c>
      <c r="C6" s="1122"/>
      <c r="D6" s="1122"/>
      <c r="E6" s="1122"/>
      <c r="F6" s="1122"/>
      <c r="G6" s="1122"/>
      <c r="H6" s="1082"/>
      <c r="I6" s="1083" t="s">
        <v>645</v>
      </c>
      <c r="J6" s="1083"/>
      <c r="K6" s="1084"/>
      <c r="L6" s="1143"/>
      <c r="M6" s="1143"/>
      <c r="N6" s="1144" t="s">
        <v>382</v>
      </c>
      <c r="O6" s="1145" t="s">
        <v>294</v>
      </c>
      <c r="P6" s="1146"/>
      <c r="Q6" s="705" t="str">
        <f xml:space="preserve"> Cost_Sheets_Version</f>
        <v>v 3.1.4</v>
      </c>
    </row>
    <row r="7" spans="1:17" ht="15.95" customHeight="1" x14ac:dyDescent="0.2">
      <c r="B7" s="148"/>
      <c r="C7" s="149"/>
      <c r="D7" s="149"/>
      <c r="E7" s="151"/>
      <c r="F7" s="151"/>
      <c r="G7" s="151"/>
      <c r="H7" s="151"/>
      <c r="I7" s="150"/>
      <c r="J7" s="150"/>
      <c r="K7" s="150"/>
      <c r="L7" s="150"/>
      <c r="M7" s="150"/>
      <c r="N7" s="150"/>
      <c r="O7" s="418"/>
      <c r="P7" s="151"/>
      <c r="Q7" s="339"/>
    </row>
    <row r="8" spans="1:17" ht="15.95" customHeight="1" x14ac:dyDescent="0.25">
      <c r="B8" s="343" t="s">
        <v>52</v>
      </c>
      <c r="C8" s="151"/>
      <c r="D8" s="1067" t="str">
        <f>""&amp;'General Instructions'!I11</f>
        <v/>
      </c>
      <c r="E8" s="1213"/>
      <c r="F8" s="1194"/>
      <c r="G8" s="178"/>
      <c r="H8" s="180"/>
      <c r="I8" s="180"/>
      <c r="J8" s="180"/>
      <c r="K8" s="151"/>
      <c r="L8" s="151"/>
      <c r="M8" s="341" t="s">
        <v>383</v>
      </c>
      <c r="N8" s="1147" t="s">
        <v>495</v>
      </c>
      <c r="O8" s="572"/>
      <c r="P8" s="180"/>
      <c r="Q8" s="340"/>
    </row>
    <row r="9" spans="1:17" ht="15.95" customHeight="1" x14ac:dyDescent="0.25">
      <c r="B9" s="343" t="s">
        <v>107</v>
      </c>
      <c r="C9" s="151"/>
      <c r="D9" s="1067" t="str">
        <f>""&amp;'General Instructions'!I12</f>
        <v/>
      </c>
      <c r="E9" s="1213"/>
      <c r="F9" s="1194"/>
      <c r="G9" s="178"/>
      <c r="H9" s="27"/>
      <c r="I9" s="151"/>
      <c r="J9" s="151"/>
      <c r="K9" s="151"/>
      <c r="L9" s="151"/>
      <c r="M9" s="341" t="s">
        <v>108</v>
      </c>
      <c r="N9" s="1148" t="str">
        <f>""&amp;'General Instructions'!I10</f>
        <v/>
      </c>
      <c r="O9" s="573"/>
      <c r="P9" s="180"/>
      <c r="Q9" s="340"/>
    </row>
    <row r="10" spans="1:17" ht="15.95" customHeight="1" x14ac:dyDescent="0.25">
      <c r="B10" s="343" t="s">
        <v>12</v>
      </c>
      <c r="C10" s="27"/>
      <c r="D10" s="1068" t="str">
        <f>""&amp;'General Instructions'!I8</f>
        <v/>
      </c>
      <c r="E10" s="1213"/>
      <c r="F10" s="1194"/>
      <c r="G10" s="178"/>
      <c r="H10" s="27"/>
      <c r="I10" s="27"/>
      <c r="J10" s="151"/>
      <c r="K10" s="151"/>
      <c r="L10" s="151"/>
      <c r="M10" s="341" t="s">
        <v>646</v>
      </c>
      <c r="N10" s="589" t="s">
        <v>647</v>
      </c>
      <c r="O10" s="588" t="s">
        <v>648</v>
      </c>
      <c r="P10" s="180"/>
      <c r="Q10" s="340"/>
    </row>
    <row r="11" spans="1:17" ht="15.95" customHeight="1" x14ac:dyDescent="0.25">
      <c r="B11" s="343" t="s">
        <v>295</v>
      </c>
      <c r="C11" s="27"/>
      <c r="D11" s="459" t="s">
        <v>235</v>
      </c>
      <c r="E11" s="459" t="s">
        <v>236</v>
      </c>
      <c r="F11" s="178"/>
      <c r="G11" s="178"/>
      <c r="H11" s="27"/>
      <c r="I11" s="27"/>
      <c r="J11" s="151"/>
      <c r="K11" s="151"/>
      <c r="L11" s="151"/>
      <c r="M11" s="342" t="s">
        <v>109</v>
      </c>
      <c r="N11" s="1149" t="s">
        <v>110</v>
      </c>
      <c r="O11" s="574"/>
      <c r="P11" s="180"/>
      <c r="Q11" s="340"/>
    </row>
    <row r="12" spans="1:17" ht="15.95" customHeight="1" x14ac:dyDescent="0.25">
      <c r="B12" s="344"/>
      <c r="C12" s="151"/>
      <c r="D12" s="709"/>
      <c r="E12" s="178"/>
      <c r="F12" s="178"/>
      <c r="G12" s="178"/>
      <c r="H12" s="151"/>
      <c r="I12" s="151"/>
      <c r="J12" s="151"/>
      <c r="K12" s="27"/>
      <c r="L12" s="27"/>
      <c r="M12" s="27"/>
      <c r="N12" s="27"/>
      <c r="O12" s="27"/>
      <c r="P12" s="180"/>
      <c r="Q12" s="340"/>
    </row>
    <row r="13" spans="1:17" ht="7.5" customHeight="1" thickBot="1" x14ac:dyDescent="0.3">
      <c r="B13" s="152"/>
      <c r="C13" s="153"/>
      <c r="D13" s="153"/>
      <c r="E13" s="153"/>
      <c r="F13" s="153"/>
      <c r="G13" s="153"/>
      <c r="H13" s="153"/>
      <c r="I13" s="153"/>
      <c r="J13" s="153"/>
      <c r="K13" s="153"/>
      <c r="L13" s="153"/>
      <c r="M13" s="153"/>
      <c r="N13" s="153"/>
      <c r="O13" s="153"/>
      <c r="P13" s="153"/>
      <c r="Q13" s="338"/>
    </row>
    <row r="14" spans="1:17" ht="7.5" customHeight="1" x14ac:dyDescent="0.25">
      <c r="B14" s="154"/>
      <c r="C14" s="155"/>
      <c r="D14" s="155"/>
      <c r="E14" s="155"/>
      <c r="F14" s="155"/>
      <c r="G14" s="155"/>
      <c r="H14" s="155"/>
      <c r="I14" s="155"/>
      <c r="J14" s="151"/>
      <c r="K14" s="151"/>
      <c r="L14" s="151"/>
      <c r="M14" s="151"/>
      <c r="N14" s="151"/>
      <c r="O14" s="151"/>
      <c r="P14" s="155"/>
      <c r="Q14" s="156"/>
    </row>
    <row r="15" spans="1:17" ht="13.5" x14ac:dyDescent="0.2">
      <c r="B15" s="345" t="s">
        <v>649</v>
      </c>
      <c r="C15" s="151"/>
      <c r="D15" s="1214" t="s">
        <v>734</v>
      </c>
      <c r="E15" s="1214" t="s">
        <v>735</v>
      </c>
      <c r="F15" s="1214" t="s">
        <v>736</v>
      </c>
      <c r="G15" s="1214" t="s">
        <v>737</v>
      </c>
      <c r="H15" s="1214" t="s">
        <v>738</v>
      </c>
      <c r="I15" s="1214" t="s">
        <v>739</v>
      </c>
      <c r="J15" s="1214" t="s">
        <v>740</v>
      </c>
      <c r="K15" s="1214" t="s">
        <v>741</v>
      </c>
      <c r="L15" s="1214" t="s">
        <v>742</v>
      </c>
      <c r="M15" s="1214" t="s">
        <v>743</v>
      </c>
      <c r="N15" s="1214" t="s">
        <v>744</v>
      </c>
      <c r="O15" s="1214" t="s">
        <v>745</v>
      </c>
      <c r="P15" s="590"/>
      <c r="Q15" s="158"/>
    </row>
    <row r="16" spans="1:17" ht="13.5" x14ac:dyDescent="0.2">
      <c r="B16" s="345" t="s">
        <v>650</v>
      </c>
      <c r="C16" s="151"/>
      <c r="D16" s="1214"/>
      <c r="E16" s="1214"/>
      <c r="F16" s="1214"/>
      <c r="G16" s="1214"/>
      <c r="H16" s="1214"/>
      <c r="I16" s="1214"/>
      <c r="J16" s="1214"/>
      <c r="K16" s="1214"/>
      <c r="L16" s="1214"/>
      <c r="M16" s="1214"/>
      <c r="N16" s="1214"/>
      <c r="O16" s="1289"/>
      <c r="P16" s="590"/>
      <c r="Q16" s="158"/>
    </row>
    <row r="17" spans="1:17" ht="13.5" x14ac:dyDescent="0.2">
      <c r="B17" s="345" t="s">
        <v>651</v>
      </c>
      <c r="C17" s="151"/>
      <c r="D17" s="1150"/>
      <c r="E17" s="1150"/>
      <c r="F17" s="1150"/>
      <c r="G17" s="1150"/>
      <c r="H17" s="1150"/>
      <c r="I17" s="1150"/>
      <c r="J17" s="1150"/>
      <c r="K17" s="1150"/>
      <c r="L17" s="1150"/>
      <c r="M17" s="1150"/>
      <c r="N17" s="1150"/>
      <c r="O17" s="593"/>
      <c r="P17" s="590"/>
      <c r="Q17" s="158"/>
    </row>
    <row r="18" spans="1:17" ht="13.5" x14ac:dyDescent="0.2">
      <c r="B18" s="345" t="s">
        <v>387</v>
      </c>
      <c r="C18" s="151"/>
      <c r="D18" s="1150"/>
      <c r="E18" s="1150"/>
      <c r="F18" s="1150"/>
      <c r="G18" s="1150"/>
      <c r="H18" s="1150"/>
      <c r="I18" s="1150"/>
      <c r="J18" s="1150"/>
      <c r="K18" s="1150"/>
      <c r="L18" s="1150"/>
      <c r="M18" s="1150"/>
      <c r="N18" s="1150"/>
      <c r="O18" s="593"/>
      <c r="P18" s="590"/>
      <c r="Q18" s="158"/>
    </row>
    <row r="19" spans="1:17" ht="14.25" customHeight="1" x14ac:dyDescent="0.25">
      <c r="B19" s="164"/>
      <c r="C19" s="161"/>
      <c r="D19" s="159"/>
      <c r="E19" s="159"/>
      <c r="F19" s="159"/>
      <c r="G19" s="159"/>
      <c r="H19" s="159"/>
      <c r="I19" s="159"/>
      <c r="J19" s="159"/>
      <c r="K19" s="159"/>
      <c r="L19" s="159"/>
      <c r="M19" s="159"/>
      <c r="N19" s="159"/>
      <c r="O19" s="159"/>
      <c r="P19" s="159"/>
      <c r="Q19" s="158"/>
    </row>
    <row r="20" spans="1:17" ht="15.75" x14ac:dyDescent="0.2">
      <c r="B20" s="346" t="s">
        <v>389</v>
      </c>
      <c r="C20" s="347" t="s">
        <v>390</v>
      </c>
      <c r="D20" s="162"/>
      <c r="E20" s="162"/>
      <c r="F20" s="162"/>
      <c r="G20" s="162"/>
      <c r="H20" s="162"/>
      <c r="I20" s="162"/>
      <c r="J20" s="162"/>
      <c r="K20" s="162"/>
      <c r="L20" s="162"/>
      <c r="M20" s="162"/>
      <c r="N20" s="162"/>
      <c r="O20" s="162"/>
      <c r="P20" s="162"/>
      <c r="Q20" s="158"/>
    </row>
    <row r="21" spans="1:17" ht="13.5" x14ac:dyDescent="0.2">
      <c r="A21" s="24"/>
      <c r="B21" s="1218" t="str">
        <f>IF('A1'!B16&lt;&gt;"",'A1'!B16,"")</f>
        <v/>
      </c>
      <c r="C21" s="347" t="s">
        <v>391</v>
      </c>
      <c r="D21" s="1219"/>
      <c r="E21" s="1220"/>
      <c r="F21" s="1220"/>
      <c r="G21" s="1220"/>
      <c r="H21" s="1220"/>
      <c r="I21" s="1220"/>
      <c r="J21" s="1220"/>
      <c r="K21" s="1220"/>
      <c r="L21" s="1220"/>
      <c r="M21" s="1220"/>
      <c r="N21" s="1220"/>
      <c r="O21" s="1220"/>
      <c r="P21" s="1221"/>
      <c r="Q21" s="158"/>
    </row>
    <row r="22" spans="1:17" ht="13.5" x14ac:dyDescent="0.2">
      <c r="A22" s="24"/>
      <c r="B22" s="1218" t="str">
        <f>IF('A1'!B17&lt;&gt;"",'A1'!B17,"")</f>
        <v/>
      </c>
      <c r="C22" s="347" t="s">
        <v>391</v>
      </c>
      <c r="D22" s="239"/>
      <c r="E22" s="173"/>
      <c r="F22" s="173"/>
      <c r="G22" s="173"/>
      <c r="H22" s="173"/>
      <c r="I22" s="173"/>
      <c r="J22" s="173"/>
      <c r="K22" s="173"/>
      <c r="L22" s="173"/>
      <c r="M22" s="173"/>
      <c r="N22" s="173"/>
      <c r="O22" s="173"/>
      <c r="P22" s="371"/>
      <c r="Q22" s="158"/>
    </row>
    <row r="23" spans="1:17" ht="13.5" x14ac:dyDescent="0.2">
      <c r="A23" s="24"/>
      <c r="B23" s="1218" t="str">
        <f>IF('A1'!B18&lt;&gt;"",'A1'!B18,"")</f>
        <v/>
      </c>
      <c r="C23" s="347" t="s">
        <v>391</v>
      </c>
      <c r="D23" s="239"/>
      <c r="E23" s="173"/>
      <c r="F23" s="173"/>
      <c r="G23" s="173"/>
      <c r="H23" s="173"/>
      <c r="I23" s="173"/>
      <c r="J23" s="173"/>
      <c r="K23" s="173"/>
      <c r="L23" s="173"/>
      <c r="M23" s="173"/>
      <c r="N23" s="173"/>
      <c r="O23" s="173"/>
      <c r="P23" s="371"/>
      <c r="Q23" s="158"/>
    </row>
    <row r="24" spans="1:17" ht="13.5" x14ac:dyDescent="0.2">
      <c r="A24" s="24"/>
      <c r="B24" s="1218" t="str">
        <f>IF('A1'!B19&lt;&gt;"",'A1'!B19,"")</f>
        <v/>
      </c>
      <c r="C24" s="347" t="s">
        <v>391</v>
      </c>
      <c r="D24" s="239"/>
      <c r="E24" s="173"/>
      <c r="F24" s="173"/>
      <c r="G24" s="173"/>
      <c r="H24" s="173"/>
      <c r="I24" s="173"/>
      <c r="J24" s="173"/>
      <c r="K24" s="173"/>
      <c r="L24" s="173"/>
      <c r="M24" s="173"/>
      <c r="N24" s="173"/>
      <c r="O24" s="173"/>
      <c r="P24" s="371"/>
      <c r="Q24" s="158"/>
    </row>
    <row r="25" spans="1:17" ht="13.5" x14ac:dyDescent="0.2">
      <c r="A25" s="24"/>
      <c r="B25" s="1218" t="str">
        <f>IF('A1'!B20&lt;&gt;"",'A1'!B20,"")</f>
        <v/>
      </c>
      <c r="C25" s="347" t="s">
        <v>391</v>
      </c>
      <c r="D25" s="239"/>
      <c r="E25" s="173"/>
      <c r="F25" s="173"/>
      <c r="G25" s="173"/>
      <c r="H25" s="173"/>
      <c r="I25" s="173"/>
      <c r="J25" s="173"/>
      <c r="K25" s="173"/>
      <c r="L25" s="173"/>
      <c r="M25" s="173"/>
      <c r="N25" s="173"/>
      <c r="O25" s="173"/>
      <c r="P25" s="371"/>
      <c r="Q25" s="158"/>
    </row>
    <row r="26" spans="1:17" ht="13.5" x14ac:dyDescent="0.2">
      <c r="A26" s="24"/>
      <c r="B26" s="1218" t="str">
        <f>IF('A1'!B21&lt;&gt;"",'A1'!B21,"")</f>
        <v/>
      </c>
      <c r="C26" s="347" t="s">
        <v>391</v>
      </c>
      <c r="D26" s="239"/>
      <c r="E26" s="173"/>
      <c r="F26" s="173"/>
      <c r="G26" s="173"/>
      <c r="H26" s="173"/>
      <c r="I26" s="173"/>
      <c r="J26" s="173"/>
      <c r="K26" s="173"/>
      <c r="L26" s="173"/>
      <c r="M26" s="173"/>
      <c r="N26" s="173"/>
      <c r="O26" s="173"/>
      <c r="P26" s="371"/>
      <c r="Q26" s="158"/>
    </row>
    <row r="27" spans="1:17" ht="13.5" x14ac:dyDescent="0.2">
      <c r="A27" s="24"/>
      <c r="B27" s="1218" t="str">
        <f>IF('A1'!B22&lt;&gt;"",'A1'!B22,"")</f>
        <v/>
      </c>
      <c r="C27" s="347" t="s">
        <v>391</v>
      </c>
      <c r="D27" s="239"/>
      <c r="E27" s="173"/>
      <c r="F27" s="173"/>
      <c r="G27" s="173"/>
      <c r="H27" s="173"/>
      <c r="I27" s="173"/>
      <c r="J27" s="173"/>
      <c r="K27" s="173"/>
      <c r="L27" s="173"/>
      <c r="M27" s="173"/>
      <c r="N27" s="173"/>
      <c r="O27" s="173"/>
      <c r="P27" s="371"/>
      <c r="Q27" s="158"/>
    </row>
    <row r="28" spans="1:17" ht="13.5" x14ac:dyDescent="0.2">
      <c r="A28" s="24"/>
      <c r="B28" s="1218" t="str">
        <f>IF('A1'!B23&lt;&gt;"",'A1'!B23,"")</f>
        <v/>
      </c>
      <c r="C28" s="347" t="s">
        <v>391</v>
      </c>
      <c r="D28" s="239"/>
      <c r="E28" s="173"/>
      <c r="F28" s="173"/>
      <c r="G28" s="173"/>
      <c r="H28" s="173"/>
      <c r="I28" s="173"/>
      <c r="J28" s="173"/>
      <c r="K28" s="173"/>
      <c r="L28" s="173"/>
      <c r="M28" s="173"/>
      <c r="N28" s="173"/>
      <c r="O28" s="173"/>
      <c r="P28" s="371"/>
      <c r="Q28" s="158"/>
    </row>
    <row r="29" spans="1:17" ht="13.5" x14ac:dyDescent="0.2">
      <c r="B29" s="346" t="s">
        <v>392</v>
      </c>
      <c r="C29" s="347" t="s">
        <v>391</v>
      </c>
      <c r="D29" s="497">
        <f t="shared" ref="D29:O29" si="0">SUM(D21:D28)</f>
        <v>0</v>
      </c>
      <c r="E29" s="497">
        <f t="shared" si="0"/>
        <v>0</v>
      </c>
      <c r="F29" s="497">
        <f t="shared" si="0"/>
        <v>0</v>
      </c>
      <c r="G29" s="497">
        <f t="shared" si="0"/>
        <v>0</v>
      </c>
      <c r="H29" s="497">
        <f t="shared" si="0"/>
        <v>0</v>
      </c>
      <c r="I29" s="497">
        <f t="shared" si="0"/>
        <v>0</v>
      </c>
      <c r="J29" s="497">
        <f t="shared" si="0"/>
        <v>0</v>
      </c>
      <c r="K29" s="497">
        <f t="shared" si="0"/>
        <v>0</v>
      </c>
      <c r="L29" s="497">
        <f t="shared" si="0"/>
        <v>0</v>
      </c>
      <c r="M29" s="497">
        <f t="shared" si="0"/>
        <v>0</v>
      </c>
      <c r="N29" s="497">
        <f t="shared" si="0"/>
        <v>0</v>
      </c>
      <c r="O29" s="497">
        <f t="shared" si="0"/>
        <v>0</v>
      </c>
      <c r="P29" s="371"/>
      <c r="Q29" s="158"/>
    </row>
    <row r="30" spans="1:17" ht="13.5" x14ac:dyDescent="0.25">
      <c r="B30" s="351"/>
      <c r="C30" s="161"/>
      <c r="D30" s="349"/>
      <c r="E30" s="349"/>
      <c r="F30" s="349"/>
      <c r="G30" s="349"/>
      <c r="H30" s="349"/>
      <c r="I30" s="349"/>
      <c r="J30" s="349"/>
      <c r="K30" s="349"/>
      <c r="L30" s="349"/>
      <c r="M30" s="349"/>
      <c r="N30" s="349"/>
      <c r="O30" s="349"/>
      <c r="P30" s="349"/>
      <c r="Q30" s="158"/>
    </row>
    <row r="31" spans="1:17" ht="13.5" x14ac:dyDescent="0.2">
      <c r="B31" s="346" t="s">
        <v>393</v>
      </c>
      <c r="C31" s="165" t="s">
        <v>110</v>
      </c>
      <c r="D31" s="1072">
        <v>0</v>
      </c>
      <c r="E31" s="1072">
        <v>0</v>
      </c>
      <c r="F31" s="1072">
        <v>0</v>
      </c>
      <c r="G31" s="1072">
        <v>0</v>
      </c>
      <c r="H31" s="1072">
        <v>0</v>
      </c>
      <c r="I31" s="1072">
        <v>0</v>
      </c>
      <c r="J31" s="1072">
        <v>0</v>
      </c>
      <c r="K31" s="1072">
        <v>0</v>
      </c>
      <c r="L31" s="1072">
        <v>0</v>
      </c>
      <c r="M31" s="1072">
        <v>0</v>
      </c>
      <c r="N31" s="1072">
        <v>0</v>
      </c>
      <c r="O31" s="1072">
        <v>0</v>
      </c>
      <c r="P31" s="1221"/>
      <c r="Q31" s="158"/>
    </row>
    <row r="32" spans="1:17" ht="7.5" customHeight="1" x14ac:dyDescent="0.25">
      <c r="B32" s="351"/>
      <c r="C32" s="161"/>
      <c r="D32" s="349"/>
      <c r="E32" s="349"/>
      <c r="F32" s="349"/>
      <c r="G32" s="349"/>
      <c r="H32" s="349"/>
      <c r="I32" s="349"/>
      <c r="J32" s="349"/>
      <c r="K32" s="349"/>
      <c r="L32" s="349"/>
      <c r="M32" s="349"/>
      <c r="N32" s="349"/>
      <c r="O32" s="349"/>
      <c r="P32" s="349"/>
      <c r="Q32" s="158"/>
    </row>
    <row r="33" spans="2:19" ht="13.5" x14ac:dyDescent="0.2">
      <c r="B33" s="352" t="s">
        <v>394</v>
      </c>
      <c r="C33" s="165" t="s">
        <v>110</v>
      </c>
      <c r="D33" s="715"/>
      <c r="E33" s="1234"/>
      <c r="F33" s="1234"/>
      <c r="G33" s="1234"/>
      <c r="H33" s="1234"/>
      <c r="I33" s="1234"/>
      <c r="J33" s="1234"/>
      <c r="K33" s="1234"/>
      <c r="L33" s="1234"/>
      <c r="M33" s="1234"/>
      <c r="N33" s="1234"/>
      <c r="O33" s="1234"/>
      <c r="P33" s="1235"/>
      <c r="Q33" s="158"/>
    </row>
    <row r="34" spans="2:19" ht="7.5" customHeight="1" x14ac:dyDescent="0.25">
      <c r="B34" s="351"/>
      <c r="C34" s="161"/>
      <c r="D34" s="349"/>
      <c r="E34" s="349"/>
      <c r="F34" s="349"/>
      <c r="G34" s="349"/>
      <c r="H34" s="349"/>
      <c r="I34" s="349"/>
      <c r="J34" s="349"/>
      <c r="K34" s="349"/>
      <c r="L34" s="349"/>
      <c r="M34" s="349"/>
      <c r="N34" s="349"/>
      <c r="O34" s="349"/>
      <c r="P34" s="349"/>
      <c r="Q34" s="158"/>
    </row>
    <row r="35" spans="2:19" ht="13.5" x14ac:dyDescent="0.2">
      <c r="B35" s="346" t="s">
        <v>395</v>
      </c>
      <c r="C35" s="165" t="s">
        <v>110</v>
      </c>
      <c r="D35" s="1236"/>
      <c r="E35" s="1234"/>
      <c r="F35" s="1234"/>
      <c r="G35" s="1234"/>
      <c r="H35" s="1234"/>
      <c r="I35" s="1234"/>
      <c r="J35" s="1234"/>
      <c r="K35" s="1234"/>
      <c r="L35" s="1234"/>
      <c r="M35" s="1234"/>
      <c r="N35" s="1234"/>
      <c r="O35" s="1234"/>
      <c r="P35" s="1235"/>
      <c r="Q35" s="158"/>
    </row>
    <row r="36" spans="2:19" ht="13.5" x14ac:dyDescent="0.2">
      <c r="B36" s="346" t="s">
        <v>396</v>
      </c>
      <c r="C36" s="165" t="s">
        <v>110</v>
      </c>
      <c r="D36" s="241"/>
      <c r="E36" s="21"/>
      <c r="F36" s="21"/>
      <c r="G36" s="21"/>
      <c r="H36" s="21"/>
      <c r="I36" s="21"/>
      <c r="J36" s="21"/>
      <c r="K36" s="21"/>
      <c r="L36" s="21"/>
      <c r="M36" s="21"/>
      <c r="N36" s="21"/>
      <c r="O36" s="21"/>
      <c r="P36" s="371"/>
      <c r="Q36" s="158"/>
    </row>
    <row r="37" spans="2:19" ht="13.5" x14ac:dyDescent="0.2">
      <c r="B37" s="346" t="s">
        <v>397</v>
      </c>
      <c r="C37" s="165" t="s">
        <v>110</v>
      </c>
      <c r="D37" s="241"/>
      <c r="E37" s="21"/>
      <c r="F37" s="21"/>
      <c r="G37" s="21"/>
      <c r="H37" s="21"/>
      <c r="I37" s="21"/>
      <c r="J37" s="21"/>
      <c r="K37" s="21"/>
      <c r="L37" s="21"/>
      <c r="M37" s="21"/>
      <c r="N37" s="21"/>
      <c r="O37" s="21"/>
      <c r="P37" s="371"/>
      <c r="Q37" s="158"/>
    </row>
    <row r="38" spans="2:19" ht="13.5" x14ac:dyDescent="0.2">
      <c r="B38" s="346" t="s">
        <v>398</v>
      </c>
      <c r="C38" s="165" t="s">
        <v>110</v>
      </c>
      <c r="D38" s="241"/>
      <c r="E38" s="21"/>
      <c r="F38" s="21"/>
      <c r="G38" s="21"/>
      <c r="H38" s="21"/>
      <c r="I38" s="21"/>
      <c r="J38" s="21"/>
      <c r="K38" s="21"/>
      <c r="L38" s="21"/>
      <c r="M38" s="21"/>
      <c r="N38" s="21"/>
      <c r="O38" s="21"/>
      <c r="P38" s="371"/>
      <c r="Q38" s="158"/>
    </row>
    <row r="39" spans="2:19" ht="13.5" x14ac:dyDescent="0.2">
      <c r="B39" s="346" t="s">
        <v>399</v>
      </c>
      <c r="C39" s="165" t="s">
        <v>110</v>
      </c>
      <c r="D39" s="241"/>
      <c r="E39" s="21"/>
      <c r="F39" s="21"/>
      <c r="G39" s="21"/>
      <c r="H39" s="21"/>
      <c r="I39" s="21"/>
      <c r="J39" s="21"/>
      <c r="K39" s="21"/>
      <c r="L39" s="21"/>
      <c r="M39" s="21"/>
      <c r="N39" s="21"/>
      <c r="O39" s="21"/>
      <c r="P39" s="371"/>
      <c r="Q39" s="158"/>
      <c r="S39" s="128"/>
    </row>
    <row r="40" spans="2:19" ht="13.5" x14ac:dyDescent="0.2">
      <c r="B40" s="352" t="s">
        <v>400</v>
      </c>
      <c r="C40" s="165" t="s">
        <v>110</v>
      </c>
      <c r="D40" s="241"/>
      <c r="E40" s="21"/>
      <c r="F40" s="21"/>
      <c r="G40" s="21"/>
      <c r="H40" s="21"/>
      <c r="I40" s="21"/>
      <c r="J40" s="21"/>
      <c r="K40" s="21"/>
      <c r="L40" s="21"/>
      <c r="M40" s="21"/>
      <c r="N40" s="21"/>
      <c r="O40" s="21"/>
      <c r="P40" s="371"/>
      <c r="Q40" s="158"/>
    </row>
    <row r="41" spans="2:19" ht="13.5" x14ac:dyDescent="0.2">
      <c r="B41" s="352" t="s">
        <v>401</v>
      </c>
      <c r="C41" s="165" t="s">
        <v>110</v>
      </c>
      <c r="D41" s="719">
        <f>D35+D36+D37+D38+D39+D40</f>
        <v>0</v>
      </c>
      <c r="E41" s="719">
        <f t="shared" ref="E41:O41" si="1">E35+E36+E37+E38+E39+E40</f>
        <v>0</v>
      </c>
      <c r="F41" s="719">
        <f t="shared" si="1"/>
        <v>0</v>
      </c>
      <c r="G41" s="719">
        <f t="shared" si="1"/>
        <v>0</v>
      </c>
      <c r="H41" s="719">
        <f t="shared" si="1"/>
        <v>0</v>
      </c>
      <c r="I41" s="719">
        <f t="shared" si="1"/>
        <v>0</v>
      </c>
      <c r="J41" s="719">
        <f t="shared" si="1"/>
        <v>0</v>
      </c>
      <c r="K41" s="719">
        <f t="shared" si="1"/>
        <v>0</v>
      </c>
      <c r="L41" s="719">
        <f t="shared" si="1"/>
        <v>0</v>
      </c>
      <c r="M41" s="719">
        <f t="shared" si="1"/>
        <v>0</v>
      </c>
      <c r="N41" s="719">
        <f t="shared" si="1"/>
        <v>0</v>
      </c>
      <c r="O41" s="719">
        <f t="shared" si="1"/>
        <v>0</v>
      </c>
      <c r="P41" s="371"/>
      <c r="Q41" s="158"/>
    </row>
    <row r="42" spans="2:19" ht="7.5" customHeight="1" x14ac:dyDescent="0.25">
      <c r="B42" s="351"/>
      <c r="C42" s="161"/>
      <c r="D42" s="350"/>
      <c r="E42" s="350"/>
      <c r="F42" s="350"/>
      <c r="G42" s="350"/>
      <c r="H42" s="350"/>
      <c r="I42" s="350"/>
      <c r="J42" s="350"/>
      <c r="K42" s="350"/>
      <c r="L42" s="350"/>
      <c r="M42" s="350"/>
      <c r="N42" s="350"/>
      <c r="O42" s="350"/>
      <c r="P42" s="350"/>
      <c r="Q42" s="158"/>
    </row>
    <row r="43" spans="2:19" ht="13.5" x14ac:dyDescent="0.2">
      <c r="B43" s="352" t="s">
        <v>402</v>
      </c>
      <c r="C43" s="165" t="s">
        <v>110</v>
      </c>
      <c r="D43" s="1237">
        <f>D31+D33+D41</f>
        <v>0</v>
      </c>
      <c r="E43" s="1237">
        <f t="shared" ref="E43:O43" si="2">E31+E33+E41</f>
        <v>0</v>
      </c>
      <c r="F43" s="1237">
        <f t="shared" si="2"/>
        <v>0</v>
      </c>
      <c r="G43" s="1237">
        <f t="shared" si="2"/>
        <v>0</v>
      </c>
      <c r="H43" s="1237">
        <f t="shared" si="2"/>
        <v>0</v>
      </c>
      <c r="I43" s="1237">
        <f t="shared" si="2"/>
        <v>0</v>
      </c>
      <c r="J43" s="1237">
        <f t="shared" si="2"/>
        <v>0</v>
      </c>
      <c r="K43" s="1237">
        <f t="shared" si="2"/>
        <v>0</v>
      </c>
      <c r="L43" s="1237">
        <f t="shared" si="2"/>
        <v>0</v>
      </c>
      <c r="M43" s="1237">
        <f t="shared" si="2"/>
        <v>0</v>
      </c>
      <c r="N43" s="1237">
        <f t="shared" si="2"/>
        <v>0</v>
      </c>
      <c r="O43" s="1237">
        <f t="shared" si="2"/>
        <v>0</v>
      </c>
      <c r="P43" s="1235"/>
      <c r="Q43" s="158"/>
    </row>
    <row r="44" spans="2:19" ht="13.5" x14ac:dyDescent="0.25">
      <c r="B44" s="351"/>
      <c r="C44" s="161"/>
      <c r="D44" s="350"/>
      <c r="E44" s="350"/>
      <c r="F44" s="350"/>
      <c r="G44" s="350"/>
      <c r="H44" s="350"/>
      <c r="I44" s="350"/>
      <c r="J44" s="350"/>
      <c r="K44" s="350"/>
      <c r="L44" s="350"/>
      <c r="M44" s="350"/>
      <c r="N44" s="350"/>
      <c r="O44" s="350"/>
      <c r="P44" s="350"/>
      <c r="Q44" s="158"/>
    </row>
    <row r="45" spans="2:19" ht="13.5" x14ac:dyDescent="0.2">
      <c r="B45" s="352" t="s">
        <v>403</v>
      </c>
      <c r="C45" s="165" t="s">
        <v>110</v>
      </c>
      <c r="D45" s="715"/>
      <c r="E45" s="1234"/>
      <c r="F45" s="1234"/>
      <c r="G45" s="1234"/>
      <c r="H45" s="1234"/>
      <c r="I45" s="1234"/>
      <c r="J45" s="1234"/>
      <c r="K45" s="1234"/>
      <c r="L45" s="1234"/>
      <c r="M45" s="1234"/>
      <c r="N45" s="1234"/>
      <c r="O45" s="1234"/>
      <c r="P45" s="1235"/>
      <c r="Q45" s="158"/>
    </row>
    <row r="46" spans="2:19" ht="7.5" customHeight="1" x14ac:dyDescent="0.25">
      <c r="B46" s="351"/>
      <c r="C46" s="161"/>
      <c r="D46" s="350"/>
      <c r="E46" s="350"/>
      <c r="F46" s="350"/>
      <c r="G46" s="350"/>
      <c r="H46" s="350"/>
      <c r="I46" s="350"/>
      <c r="J46" s="350"/>
      <c r="K46" s="350"/>
      <c r="L46" s="350"/>
      <c r="M46" s="350"/>
      <c r="N46" s="350"/>
      <c r="O46" s="350"/>
      <c r="P46" s="350"/>
      <c r="Q46" s="158"/>
    </row>
    <row r="47" spans="2:19" ht="13.5" x14ac:dyDescent="0.2">
      <c r="B47" s="352" t="s">
        <v>404</v>
      </c>
      <c r="C47" s="165" t="s">
        <v>110</v>
      </c>
      <c r="D47" s="1237">
        <f>D45+D43</f>
        <v>0</v>
      </c>
      <c r="E47" s="1237">
        <f>E45+E43</f>
        <v>0</v>
      </c>
      <c r="F47" s="1237">
        <f t="shared" ref="F47:O47" si="3">F45+F43</f>
        <v>0</v>
      </c>
      <c r="G47" s="1237">
        <f t="shared" si="3"/>
        <v>0</v>
      </c>
      <c r="H47" s="1237">
        <f t="shared" si="3"/>
        <v>0</v>
      </c>
      <c r="I47" s="1237">
        <f t="shared" si="3"/>
        <v>0</v>
      </c>
      <c r="J47" s="1237">
        <f t="shared" si="3"/>
        <v>0</v>
      </c>
      <c r="K47" s="1237">
        <f t="shared" si="3"/>
        <v>0</v>
      </c>
      <c r="L47" s="1237">
        <f t="shared" si="3"/>
        <v>0</v>
      </c>
      <c r="M47" s="1237">
        <f t="shared" si="3"/>
        <v>0</v>
      </c>
      <c r="N47" s="1237">
        <f t="shared" si="3"/>
        <v>0</v>
      </c>
      <c r="O47" s="1237">
        <f t="shared" si="3"/>
        <v>0</v>
      </c>
      <c r="P47" s="1235"/>
      <c r="Q47" s="158"/>
    </row>
    <row r="48" spans="2:19" ht="16.5" customHeight="1" x14ac:dyDescent="0.25">
      <c r="B48" s="359"/>
      <c r="C48" s="360"/>
      <c r="D48" s="350"/>
      <c r="E48" s="350"/>
      <c r="F48" s="350"/>
      <c r="G48" s="350"/>
      <c r="H48" s="350"/>
      <c r="I48" s="350"/>
      <c r="J48" s="350"/>
      <c r="K48" s="350"/>
      <c r="L48" s="350"/>
      <c r="M48" s="350"/>
      <c r="N48" s="350"/>
      <c r="O48" s="350"/>
      <c r="P48" s="350"/>
      <c r="Q48" s="158"/>
    </row>
    <row r="49" spans="2:17" ht="13.5" x14ac:dyDescent="0.2">
      <c r="B49" s="352" t="s">
        <v>405</v>
      </c>
      <c r="C49" s="165" t="s">
        <v>110</v>
      </c>
      <c r="D49" s="1073"/>
      <c r="E49" s="1073"/>
      <c r="F49" s="1073"/>
      <c r="G49" s="1073"/>
      <c r="H49" s="1073"/>
      <c r="I49" s="1073"/>
      <c r="J49" s="1073"/>
      <c r="K49" s="1073"/>
      <c r="L49" s="1073"/>
      <c r="M49" s="1073"/>
      <c r="N49" s="1073"/>
      <c r="O49" s="1073"/>
      <c r="P49" s="1221"/>
      <c r="Q49" s="158"/>
    </row>
    <row r="50" spans="2:17" ht="13.5" x14ac:dyDescent="0.2">
      <c r="B50" s="353" t="s">
        <v>406</v>
      </c>
      <c r="C50" s="165" t="s">
        <v>110</v>
      </c>
      <c r="D50" s="1238"/>
      <c r="E50" s="174"/>
      <c r="F50" s="174"/>
      <c r="G50" s="174"/>
      <c r="H50" s="174"/>
      <c r="I50" s="174"/>
      <c r="J50" s="174"/>
      <c r="K50" s="174"/>
      <c r="L50" s="174"/>
      <c r="M50" s="174"/>
      <c r="N50" s="174"/>
      <c r="O50" s="174"/>
      <c r="P50" s="1235"/>
      <c r="Q50" s="158"/>
    </row>
    <row r="51" spans="2:17" ht="13.5" x14ac:dyDescent="0.2">
      <c r="B51" s="354" t="s">
        <v>407</v>
      </c>
      <c r="C51" s="166" t="s">
        <v>110</v>
      </c>
      <c r="D51" s="715"/>
      <c r="E51" s="715"/>
      <c r="F51" s="715"/>
      <c r="G51" s="715"/>
      <c r="H51" s="715"/>
      <c r="I51" s="715"/>
      <c r="J51" s="715"/>
      <c r="K51" s="715"/>
      <c r="L51" s="715"/>
      <c r="M51" s="715"/>
      <c r="N51" s="715"/>
      <c r="O51" s="715"/>
      <c r="P51" s="1235"/>
      <c r="Q51" s="158"/>
    </row>
    <row r="52" spans="2:17" ht="13.5" x14ac:dyDescent="0.25">
      <c r="B52" s="139"/>
      <c r="C52" s="161"/>
      <c r="D52" s="350"/>
      <c r="E52" s="350"/>
      <c r="F52" s="350"/>
      <c r="G52" s="350"/>
      <c r="H52" s="350"/>
      <c r="I52" s="350"/>
      <c r="J52" s="350"/>
      <c r="K52" s="350"/>
      <c r="L52" s="350"/>
      <c r="M52" s="350"/>
      <c r="N52" s="350"/>
      <c r="O52" s="350"/>
      <c r="P52" s="350"/>
      <c r="Q52" s="158"/>
    </row>
    <row r="53" spans="2:17" ht="13.5" x14ac:dyDescent="0.2">
      <c r="B53" s="353" t="s">
        <v>408</v>
      </c>
      <c r="C53" s="165" t="s">
        <v>110</v>
      </c>
      <c r="D53" s="1239">
        <f>D50+D49+D47+D51</f>
        <v>0</v>
      </c>
      <c r="E53" s="1239">
        <f t="shared" ref="E53:O53" si="4">E50+E49+E47+E51</f>
        <v>0</v>
      </c>
      <c r="F53" s="1239">
        <f t="shared" si="4"/>
        <v>0</v>
      </c>
      <c r="G53" s="1239">
        <f t="shared" si="4"/>
        <v>0</v>
      </c>
      <c r="H53" s="1239">
        <f t="shared" si="4"/>
        <v>0</v>
      </c>
      <c r="I53" s="1239">
        <f t="shared" si="4"/>
        <v>0</v>
      </c>
      <c r="J53" s="1239">
        <f t="shared" si="4"/>
        <v>0</v>
      </c>
      <c r="K53" s="1239">
        <f t="shared" si="4"/>
        <v>0</v>
      </c>
      <c r="L53" s="1239">
        <f t="shared" si="4"/>
        <v>0</v>
      </c>
      <c r="M53" s="1239">
        <f t="shared" si="4"/>
        <v>0</v>
      </c>
      <c r="N53" s="1239">
        <f t="shared" si="4"/>
        <v>0</v>
      </c>
      <c r="O53" s="1239">
        <f t="shared" si="4"/>
        <v>0</v>
      </c>
      <c r="P53" s="1235"/>
      <c r="Q53" s="158"/>
    </row>
    <row r="54" spans="2:17" ht="13.5" x14ac:dyDescent="0.25">
      <c r="B54" s="351"/>
      <c r="C54" s="161"/>
      <c r="D54" s="350"/>
      <c r="E54" s="350"/>
      <c r="F54" s="350"/>
      <c r="G54" s="350"/>
      <c r="H54" s="350"/>
      <c r="I54" s="350"/>
      <c r="J54" s="350"/>
      <c r="K54" s="350"/>
      <c r="L54" s="350"/>
      <c r="M54" s="350"/>
      <c r="N54" s="350"/>
      <c r="O54" s="350"/>
      <c r="P54" s="350"/>
      <c r="Q54" s="158"/>
    </row>
    <row r="55" spans="2:17" ht="24" x14ac:dyDescent="0.2">
      <c r="B55" s="353" t="s">
        <v>409</v>
      </c>
      <c r="C55" s="165" t="s">
        <v>110</v>
      </c>
      <c r="D55" s="1234"/>
      <c r="E55" s="1234"/>
      <c r="F55" s="1234"/>
      <c r="G55" s="1234"/>
      <c r="H55" s="1234"/>
      <c r="I55" s="1234"/>
      <c r="J55" s="1234"/>
      <c r="K55" s="1234"/>
      <c r="L55" s="1234"/>
      <c r="M55" s="1234"/>
      <c r="N55" s="1234"/>
      <c r="O55" s="1234"/>
      <c r="P55" s="1235"/>
      <c r="Q55" s="158"/>
    </row>
    <row r="56" spans="2:17" ht="13.5" x14ac:dyDescent="0.2">
      <c r="B56" s="351"/>
      <c r="C56" s="166"/>
      <c r="D56" s="162"/>
      <c r="E56" s="162"/>
      <c r="F56" s="162"/>
      <c r="G56" s="162"/>
      <c r="H56" s="162"/>
      <c r="I56" s="162"/>
      <c r="J56" s="162"/>
      <c r="K56" s="162"/>
      <c r="L56" s="162"/>
      <c r="M56" s="162"/>
      <c r="N56" s="162"/>
      <c r="O56" s="162"/>
      <c r="P56" s="162"/>
      <c r="Q56" s="158"/>
    </row>
    <row r="57" spans="2:17" ht="13.5" x14ac:dyDescent="0.2">
      <c r="B57" s="353" t="s">
        <v>410</v>
      </c>
      <c r="C57" s="165" t="s">
        <v>110</v>
      </c>
      <c r="D57" s="1234"/>
      <c r="E57" s="1234"/>
      <c r="F57" s="1234"/>
      <c r="G57" s="1234"/>
      <c r="H57" s="1234"/>
      <c r="I57" s="1234"/>
      <c r="J57" s="1234"/>
      <c r="K57" s="1234"/>
      <c r="L57" s="1234"/>
      <c r="M57" s="1234"/>
      <c r="N57" s="1234"/>
      <c r="O57" s="1234"/>
      <c r="P57" s="1235"/>
      <c r="Q57" s="158"/>
    </row>
    <row r="58" spans="2:17" ht="13.5" x14ac:dyDescent="0.25">
      <c r="B58" s="351"/>
      <c r="C58" s="161"/>
      <c r="D58" s="350"/>
      <c r="E58" s="350"/>
      <c r="F58" s="350"/>
      <c r="G58" s="350"/>
      <c r="H58" s="350"/>
      <c r="I58" s="350"/>
      <c r="J58" s="350"/>
      <c r="K58" s="350"/>
      <c r="L58" s="350"/>
      <c r="M58" s="350"/>
      <c r="N58" s="350"/>
      <c r="O58" s="350"/>
      <c r="P58" s="350"/>
      <c r="Q58" s="158"/>
    </row>
    <row r="59" spans="2:17" ht="13.5" x14ac:dyDescent="0.2">
      <c r="B59" s="353" t="s">
        <v>652</v>
      </c>
      <c r="C59" s="165" t="s">
        <v>110</v>
      </c>
      <c r="D59" s="1239">
        <f>(D55+D53)-D57</f>
        <v>0</v>
      </c>
      <c r="E59" s="1239">
        <f t="shared" ref="E59:O59" si="5">(E55+E53)-E57</f>
        <v>0</v>
      </c>
      <c r="F59" s="1239">
        <f t="shared" si="5"/>
        <v>0</v>
      </c>
      <c r="G59" s="1239">
        <f t="shared" si="5"/>
        <v>0</v>
      </c>
      <c r="H59" s="1239">
        <f t="shared" si="5"/>
        <v>0</v>
      </c>
      <c r="I59" s="1239">
        <f t="shared" si="5"/>
        <v>0</v>
      </c>
      <c r="J59" s="1239">
        <f t="shared" si="5"/>
        <v>0</v>
      </c>
      <c r="K59" s="1239">
        <f t="shared" si="5"/>
        <v>0</v>
      </c>
      <c r="L59" s="1239">
        <f t="shared" si="5"/>
        <v>0</v>
      </c>
      <c r="M59" s="1239">
        <f t="shared" si="5"/>
        <v>0</v>
      </c>
      <c r="N59" s="1239">
        <f t="shared" si="5"/>
        <v>0</v>
      </c>
      <c r="O59" s="1239">
        <f t="shared" si="5"/>
        <v>0</v>
      </c>
      <c r="P59" s="1235"/>
      <c r="Q59" s="158"/>
    </row>
    <row r="60" spans="2:17" ht="13.5" thickBot="1" x14ac:dyDescent="0.25">
      <c r="B60" s="361"/>
      <c r="C60" s="153"/>
      <c r="D60" s="153"/>
      <c r="E60" s="153"/>
      <c r="F60" s="153"/>
      <c r="G60" s="153"/>
      <c r="H60" s="153"/>
      <c r="I60" s="153"/>
      <c r="J60" s="153"/>
      <c r="K60" s="153"/>
      <c r="L60" s="153"/>
      <c r="M60" s="153"/>
      <c r="N60" s="153"/>
      <c r="O60" s="153"/>
      <c r="P60" s="153"/>
      <c r="Q60" s="338"/>
    </row>
    <row r="61" spans="2:17" ht="13.5" x14ac:dyDescent="0.25">
      <c r="B61" s="167"/>
    </row>
    <row r="62" spans="2:17" ht="15" x14ac:dyDescent="0.25">
      <c r="B62" s="168" t="s">
        <v>412</v>
      </c>
    </row>
    <row r="63" spans="2:17" ht="14.25" x14ac:dyDescent="0.2">
      <c r="B63" s="169" t="s">
        <v>413</v>
      </c>
    </row>
    <row r="64" spans="2:17" ht="18.75" customHeight="1" x14ac:dyDescent="0.2">
      <c r="B64" s="169"/>
    </row>
    <row r="65" spans="2:19" ht="18.75" customHeight="1" x14ac:dyDescent="0.2">
      <c r="B65" s="594"/>
      <c r="C65" s="594"/>
      <c r="D65" s="594"/>
      <c r="E65" s="594"/>
      <c r="F65" s="594"/>
      <c r="G65" s="594"/>
      <c r="H65" s="594"/>
      <c r="I65" s="194"/>
      <c r="J65" s="194"/>
      <c r="K65" s="194"/>
      <c r="L65" s="194"/>
    </row>
    <row r="66" spans="2:19" s="147" customFormat="1" ht="26.25" customHeight="1" x14ac:dyDescent="0.2">
      <c r="B66" s="26"/>
      <c r="C66" s="194"/>
      <c r="D66" s="194"/>
      <c r="E66" s="194"/>
      <c r="F66" s="194"/>
      <c r="G66" s="194"/>
      <c r="H66" s="194"/>
      <c r="I66" s="194"/>
      <c r="J66" s="194"/>
      <c r="K66" s="194"/>
      <c r="L66" s="194"/>
      <c r="R66" s="6"/>
      <c r="S66" s="6"/>
    </row>
    <row r="67" spans="2:19" s="147" customFormat="1" x14ac:dyDescent="0.2">
      <c r="B67" s="595"/>
      <c r="C67" s="194"/>
      <c r="D67" s="194"/>
      <c r="E67" s="194"/>
      <c r="F67" s="194"/>
      <c r="G67" s="194"/>
      <c r="H67" s="194"/>
      <c r="I67" s="194"/>
      <c r="J67" s="194"/>
      <c r="K67" s="194"/>
      <c r="L67" s="194"/>
      <c r="R67" s="6"/>
      <c r="S67" s="6"/>
    </row>
    <row r="68" spans="2:19" x14ac:dyDescent="0.2">
      <c r="B68" s="26"/>
      <c r="C68" s="194"/>
      <c r="D68" s="194"/>
      <c r="E68" s="194"/>
      <c r="F68" s="194"/>
      <c r="G68" s="194"/>
      <c r="H68" s="194"/>
      <c r="I68" s="194"/>
      <c r="J68" s="194"/>
      <c r="K68" s="194"/>
      <c r="L68" s="194"/>
    </row>
    <row r="69" spans="2:19" x14ac:dyDescent="0.2">
      <c r="B69" s="26"/>
      <c r="C69" s="194"/>
      <c r="D69" s="194"/>
      <c r="E69" s="194"/>
      <c r="F69" s="194"/>
      <c r="G69" s="194"/>
      <c r="H69" s="194"/>
      <c r="I69" s="194"/>
      <c r="J69" s="194"/>
      <c r="K69" s="194"/>
      <c r="L69" s="194"/>
    </row>
    <row r="70" spans="2:19" x14ac:dyDescent="0.2">
      <c r="B70" s="26"/>
      <c r="C70" s="194"/>
      <c r="D70" s="194"/>
      <c r="E70" s="194"/>
      <c r="F70" s="194"/>
      <c r="G70" s="194"/>
      <c r="H70" s="194"/>
      <c r="I70" s="194"/>
      <c r="J70" s="194"/>
      <c r="K70" s="194"/>
      <c r="L70" s="194"/>
    </row>
    <row r="71" spans="2:19" x14ac:dyDescent="0.2">
      <c r="B71" s="26"/>
      <c r="C71" s="194"/>
      <c r="D71" s="194"/>
      <c r="E71" s="194"/>
      <c r="F71" s="194"/>
      <c r="G71" s="194"/>
      <c r="H71" s="194"/>
      <c r="I71" s="194"/>
      <c r="J71" s="194"/>
      <c r="K71" s="194"/>
      <c r="L71" s="194"/>
    </row>
  </sheetData>
  <sheetProtection algorithmName="SHA-512" hashValue="syNsi2hbs0QUc6YzWbnvf3SaTOM7o8+UP0GaWcnwzXwSyT6u0iWsaM3U7jNsMC6zE6qJi/u/DwbmvXWNqd1P/Q==" saltValue="eYsyFXlnPa0eCopMAQyedA==" spinCount="100000" sheet="1" formatCells="0" formatColumns="0" formatRows="0" insertRows="0" deleteRows="0"/>
  <conditionalFormatting sqref="D17:O18">
    <cfRule type="expression" dxfId="39" priority="13">
      <formula>AND(ISBLANK(D$16), OR(D$29&gt;0, D$59&gt;0))</formula>
    </cfRule>
  </conditionalFormatting>
  <conditionalFormatting sqref="D17:O17">
    <cfRule type="expression" dxfId="38" priority="12">
      <formula>AND(ISBLANK(D$17), OR(D$29&gt;0, D$59&gt;0))</formula>
    </cfRule>
  </conditionalFormatting>
  <conditionalFormatting sqref="D18:O18">
    <cfRule type="expression" dxfId="37" priority="11">
      <formula>AND(ISBLANK(D$18), OR(D$29&gt;0, D$59&gt;0))</formula>
    </cfRule>
  </conditionalFormatting>
  <conditionalFormatting sqref="D15:O15">
    <cfRule type="expression" dxfId="36" priority="7">
      <formula>AND(ISBLANK(D$16), OR(D$29&gt;0, D$59&gt;0))</formula>
    </cfRule>
  </conditionalFormatting>
  <conditionalFormatting sqref="D15:O15">
    <cfRule type="expression" dxfId="35" priority="6">
      <formula>AND(ISBLANK(D$17), OR(D$29&gt;0, D$59&gt;0))</formula>
    </cfRule>
  </conditionalFormatting>
  <conditionalFormatting sqref="D17:O17">
    <cfRule type="expression" dxfId="34" priority="5">
      <formula>AND(ISBLANK(D$18), OR(D$29&gt;0, D$59&gt;0))</formula>
    </cfRule>
  </conditionalFormatting>
  <conditionalFormatting sqref="D16:O16">
    <cfRule type="expression" dxfId="33" priority="2">
      <formula>AND(ISBLANK(D$16), OR(D$29&gt;0, D$59&gt;0))</formula>
    </cfRule>
  </conditionalFormatting>
  <conditionalFormatting sqref="D16:O16">
    <cfRule type="expression" dxfId="32" priority="1">
      <formula>AND(ISBLANK(D$17), OR(D$29&gt;0, D$59&gt;0))</formula>
    </cfRule>
  </conditionalFormatting>
  <dataValidations count="4">
    <dataValidation type="list" allowBlank="1" showInputMessage="1" showErrorMessage="1" sqref="E11" xr:uid="{E8CFD47F-0865-44B7-8CC8-632F11B576F4}">
      <formula1>"N/A, Stage 1, Stage 2, Stage 3, Stege 4"</formula1>
    </dataValidation>
    <dataValidation type="list" allowBlank="1" showInputMessage="1" showErrorMessage="1" sqref="D11" xr:uid="{7B91FDC5-8F16-44DA-B9DE-21BC55ACA5F2}">
      <formula1>"Baseline, Option 1, Option 2, Option 3, Option 4, Option 5, Option 6, Option 7, Option 8, Option 9, Option 10"</formula1>
    </dataValidation>
    <dataValidation type="list" allowBlank="1" showInputMessage="1" showErrorMessage="1" sqref="N10" xr:uid="{DA97E4FB-2978-41A9-B62C-EDABBB2B3C33}">
      <formula1>"day, month, quarter, semester, year"</formula1>
    </dataValidation>
    <dataValidation type="list" allowBlank="1" showInputMessage="1" showErrorMessage="1" sqref="N8" xr:uid="{EC0BE5B3-A0C9-4B9A-A310-3C589BD720CA}">
      <formula1>Type_of_Price</formula1>
    </dataValidation>
  </dataValidations>
  <printOptions horizontalCentered="1" verticalCentered="1"/>
  <pageMargins left="0.25" right="0.25" top="0.75" bottom="0.75" header="0.3" footer="0.3"/>
  <pageSetup paperSize="9" scale="66"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CF1CB-862E-48D4-9917-4761E689E207}">
  <sheetPr>
    <tabColor rgb="FFFF99CC"/>
    <pageSetUpPr fitToPage="1"/>
  </sheetPr>
  <dimension ref="A1:S66"/>
  <sheetViews>
    <sheetView topLeftCell="A4" zoomScale="85" zoomScaleNormal="85" workbookViewId="0">
      <selection activeCell="D15" sqref="D15"/>
    </sheetView>
  </sheetViews>
  <sheetFormatPr defaultColWidth="9.140625" defaultRowHeight="12.75" x14ac:dyDescent="0.2"/>
  <cols>
    <col min="1" max="1" width="5.42578125" style="104" customWidth="1"/>
    <col min="2" max="2" width="12.5703125" style="104" customWidth="1"/>
    <col min="3" max="3" width="21.140625" style="104" customWidth="1"/>
    <col min="4" max="4" width="30.7109375" style="104" customWidth="1"/>
    <col min="5" max="5" width="15.42578125" style="104" customWidth="1"/>
    <col min="6" max="6" width="16.140625" style="104" customWidth="1"/>
    <col min="7" max="7" width="17.140625" style="104" customWidth="1"/>
    <col min="8" max="8" width="12.7109375" style="104" customWidth="1"/>
    <col min="9" max="9" width="17.140625" style="104" customWidth="1"/>
    <col min="10" max="10" width="9.140625" style="104"/>
    <col min="11" max="19" width="9.140625" style="802"/>
    <col min="20" max="16384" width="9.140625" style="104"/>
  </cols>
  <sheetData>
    <row r="1" spans="1:19" ht="13.5" thickBot="1" x14ac:dyDescent="0.25">
      <c r="B1" s="105"/>
      <c r="C1" s="105"/>
      <c r="D1" s="105"/>
      <c r="E1" s="105"/>
      <c r="F1" s="105"/>
      <c r="G1" s="105"/>
      <c r="H1" s="105"/>
      <c r="I1" s="105"/>
    </row>
    <row r="2" spans="1:19" ht="15.95" customHeight="1" x14ac:dyDescent="0.2">
      <c r="A2" s="106"/>
      <c r="B2" s="607" t="s">
        <v>3</v>
      </c>
      <c r="C2" s="660"/>
      <c r="D2" s="445" t="str">
        <f>""&amp;'General Instructions'!I5</f>
        <v/>
      </c>
      <c r="E2" s="301"/>
      <c r="F2" s="301"/>
      <c r="G2" s="301"/>
      <c r="H2" s="301"/>
      <c r="I2" s="302"/>
      <c r="J2" s="1"/>
    </row>
    <row r="3" spans="1:19" ht="15.95" customHeight="1" x14ac:dyDescent="0.2">
      <c r="A3" s="106"/>
      <c r="B3" s="1200" t="s">
        <v>6</v>
      </c>
      <c r="C3" s="661"/>
      <c r="D3" s="1065" t="str">
        <f>""&amp;'General Instructions'!I6</f>
        <v/>
      </c>
      <c r="E3" s="1240"/>
      <c r="F3" s="1240"/>
      <c r="G3" s="1240"/>
      <c r="H3" s="1240"/>
      <c r="I3" s="1167"/>
      <c r="J3" s="1"/>
    </row>
    <row r="4" spans="1:19" ht="15.95" customHeight="1" x14ac:dyDescent="0.2">
      <c r="A4" s="106"/>
      <c r="B4" s="1210" t="s">
        <v>9</v>
      </c>
      <c r="C4" s="303"/>
      <c r="D4" s="532" t="str">
        <f>""&amp;'General Instructions'!I7</f>
        <v/>
      </c>
      <c r="E4" s="303"/>
      <c r="F4" s="303"/>
      <c r="G4" s="303"/>
      <c r="H4" s="303"/>
      <c r="I4" s="465"/>
      <c r="J4" s="1"/>
    </row>
    <row r="5" spans="1:19" ht="15.95" customHeight="1" thickBot="1" x14ac:dyDescent="0.25">
      <c r="A5" s="106"/>
      <c r="B5" s="256"/>
      <c r="C5" s="256"/>
      <c r="D5" s="256"/>
      <c r="E5" s="256"/>
      <c r="F5" s="256"/>
      <c r="G5" s="256"/>
      <c r="H5" s="47"/>
      <c r="I5" s="304"/>
      <c r="J5" s="31"/>
    </row>
    <row r="6" spans="1:19" s="4" customFormat="1" ht="15.95" customHeight="1" x14ac:dyDescent="0.2">
      <c r="B6" s="662" t="s">
        <v>229</v>
      </c>
      <c r="C6" s="1168"/>
      <c r="D6" s="1168"/>
      <c r="E6" s="1169" t="s">
        <v>653</v>
      </c>
      <c r="F6" s="1170"/>
      <c r="G6" s="1171" t="s">
        <v>293</v>
      </c>
      <c r="H6" s="1172" t="s">
        <v>294</v>
      </c>
      <c r="I6" s="484" t="str">
        <f xml:space="preserve"> Cost_Sheets_Version</f>
        <v>v 3.1.4</v>
      </c>
      <c r="K6" s="803"/>
      <c r="L6" s="804"/>
      <c r="M6" s="804"/>
      <c r="N6" s="804"/>
      <c r="O6" s="804"/>
      <c r="P6" s="804"/>
      <c r="Q6" s="804"/>
      <c r="R6" s="804"/>
      <c r="S6" s="804"/>
    </row>
    <row r="7" spans="1:19" s="4" customFormat="1" ht="15.95" customHeight="1" x14ac:dyDescent="0.2">
      <c r="B7" s="305"/>
      <c r="C7" s="306"/>
      <c r="D7" s="307"/>
      <c r="E7" s="444"/>
      <c r="F7" s="1241"/>
      <c r="G7" s="531"/>
      <c r="H7" s="774"/>
      <c r="I7" s="775"/>
      <c r="K7" s="804"/>
      <c r="L7" s="804"/>
      <c r="M7" s="804"/>
      <c r="N7" s="804"/>
      <c r="O7" s="804"/>
      <c r="P7" s="804"/>
      <c r="Q7" s="804"/>
      <c r="R7" s="804"/>
      <c r="S7" s="804"/>
    </row>
    <row r="8" spans="1:19" s="4" customFormat="1" ht="15.95" customHeight="1" x14ac:dyDescent="0.2">
      <c r="B8" s="543" t="s">
        <v>52</v>
      </c>
      <c r="C8" s="1242"/>
      <c r="D8" s="663" t="str">
        <f>""&amp;'General Instructions'!I11</f>
        <v/>
      </c>
      <c r="E8" s="448"/>
      <c r="F8" s="1176" t="s">
        <v>12</v>
      </c>
      <c r="G8" s="1065" t="str">
        <f>""&amp;'General Instructions'!I8</f>
        <v/>
      </c>
      <c r="H8" s="1200"/>
      <c r="I8" s="447"/>
      <c r="K8" s="804"/>
      <c r="L8" s="804"/>
      <c r="M8" s="804"/>
      <c r="N8" s="804"/>
      <c r="O8" s="804"/>
      <c r="P8" s="804"/>
      <c r="Q8" s="804"/>
      <c r="R8" s="804"/>
      <c r="S8" s="804"/>
    </row>
    <row r="9" spans="1:19" s="4" customFormat="1" ht="15.95" customHeight="1" x14ac:dyDescent="0.2">
      <c r="B9" s="543" t="s">
        <v>107</v>
      </c>
      <c r="C9" s="1242"/>
      <c r="D9" s="663" t="str">
        <f>""&amp;'General Instructions'!I12</f>
        <v/>
      </c>
      <c r="E9" s="357"/>
      <c r="F9" s="1176" t="s">
        <v>28</v>
      </c>
      <c r="G9" s="532" t="str">
        <f>""&amp;'General Instructions'!I13</f>
        <v/>
      </c>
      <c r="H9" s="445"/>
      <c r="I9" s="447"/>
      <c r="K9" s="804"/>
      <c r="L9" s="804"/>
      <c r="M9" s="804"/>
      <c r="N9" s="804"/>
      <c r="O9" s="804"/>
      <c r="P9" s="804"/>
      <c r="Q9" s="804"/>
      <c r="R9" s="804"/>
      <c r="S9" s="804"/>
    </row>
    <row r="10" spans="1:19" s="4" customFormat="1" ht="15.95" customHeight="1" x14ac:dyDescent="0.2">
      <c r="B10" s="543" t="s">
        <v>108</v>
      </c>
      <c r="C10" s="1242"/>
      <c r="D10" s="1228" t="str">
        <f>""&amp;'General Instructions'!I10</f>
        <v/>
      </c>
      <c r="E10" s="448"/>
      <c r="F10" s="1176" t="s">
        <v>31</v>
      </c>
      <c r="G10" s="1229" t="str">
        <f>""&amp;'General Instructions'!I14</f>
        <v/>
      </c>
      <c r="H10" s="449"/>
      <c r="I10" s="447"/>
      <c r="K10" s="804"/>
      <c r="L10" s="804"/>
      <c r="M10" s="804"/>
      <c r="N10" s="804"/>
      <c r="O10" s="804"/>
      <c r="P10" s="804"/>
      <c r="Q10" s="804"/>
      <c r="R10" s="804"/>
      <c r="S10" s="804"/>
    </row>
    <row r="11" spans="1:19" s="4" customFormat="1" ht="15.95" customHeight="1" x14ac:dyDescent="0.2">
      <c r="B11" s="543" t="s">
        <v>109</v>
      </c>
      <c r="C11" s="44"/>
      <c r="D11" s="664" t="s">
        <v>110</v>
      </c>
      <c r="E11" s="546"/>
      <c r="F11" s="779" t="s">
        <v>111</v>
      </c>
      <c r="G11" s="1230"/>
      <c r="H11" s="449"/>
      <c r="I11" s="447"/>
      <c r="K11" s="804"/>
      <c r="L11" s="804"/>
      <c r="M11" s="804"/>
      <c r="N11" s="804"/>
      <c r="O11" s="804"/>
      <c r="P11" s="804"/>
      <c r="Q11" s="804"/>
      <c r="R11" s="804"/>
      <c r="S11" s="804"/>
    </row>
    <row r="12" spans="1:19" s="4" customFormat="1" ht="15.95" customHeight="1" x14ac:dyDescent="0.2">
      <c r="B12" s="665" t="s">
        <v>295</v>
      </c>
      <c r="C12" s="1181"/>
      <c r="D12" s="1231" t="s">
        <v>235</v>
      </c>
      <c r="E12" s="459" t="s">
        <v>236</v>
      </c>
      <c r="F12" s="1232"/>
      <c r="G12" s="525"/>
      <c r="H12" s="256"/>
      <c r="I12" s="308"/>
      <c r="K12" s="804"/>
      <c r="L12" s="804"/>
      <c r="M12" s="804"/>
      <c r="N12" s="804"/>
      <c r="O12" s="804"/>
      <c r="P12" s="804"/>
      <c r="Q12" s="804"/>
      <c r="R12" s="804"/>
      <c r="S12" s="804"/>
    </row>
    <row r="13" spans="1:19" s="4" customFormat="1" ht="15.95" customHeight="1" x14ac:dyDescent="0.2">
      <c r="B13" s="665" t="s">
        <v>654</v>
      </c>
      <c r="C13" s="1181"/>
      <c r="D13" s="666"/>
      <c r="E13" s="248"/>
      <c r="F13" s="256"/>
      <c r="G13" s="256"/>
      <c r="H13" s="256"/>
      <c r="I13" s="308"/>
      <c r="K13" s="803"/>
      <c r="L13" s="804"/>
      <c r="M13" s="804"/>
      <c r="N13" s="804"/>
      <c r="O13" s="804"/>
      <c r="P13" s="804"/>
      <c r="Q13" s="804"/>
      <c r="R13" s="804"/>
      <c r="S13" s="804"/>
    </row>
    <row r="14" spans="1:19" s="4" customFormat="1" ht="15.95" customHeight="1" thickBot="1" x14ac:dyDescent="0.25">
      <c r="B14" s="309"/>
      <c r="C14" s="356"/>
      <c r="D14" s="460"/>
      <c r="E14" s="356"/>
      <c r="F14" s="310"/>
      <c r="G14" s="310"/>
      <c r="H14" s="310"/>
      <c r="I14" s="258"/>
      <c r="K14" s="804"/>
      <c r="L14" s="804"/>
      <c r="M14" s="804"/>
      <c r="N14" s="804"/>
      <c r="O14" s="804"/>
      <c r="P14" s="804"/>
      <c r="Q14" s="804"/>
      <c r="R14" s="804"/>
      <c r="S14" s="804"/>
    </row>
    <row r="15" spans="1:19" ht="37.5" customHeight="1" x14ac:dyDescent="0.2">
      <c r="B15" s="474" t="s">
        <v>296</v>
      </c>
      <c r="C15" s="311" t="s">
        <v>297</v>
      </c>
      <c r="D15" s="311" t="s">
        <v>298</v>
      </c>
      <c r="E15" s="475" t="s">
        <v>299</v>
      </c>
      <c r="F15" s="1185" t="s">
        <v>649</v>
      </c>
      <c r="G15" s="556" t="s">
        <v>301</v>
      </c>
      <c r="H15" s="557" t="s">
        <v>302</v>
      </c>
      <c r="I15" s="558" t="s">
        <v>303</v>
      </c>
    </row>
    <row r="16" spans="1:19" ht="15" x14ac:dyDescent="0.25">
      <c r="B16" s="467"/>
      <c r="C16" s="1233"/>
      <c r="D16" s="550"/>
      <c r="E16" s="468"/>
      <c r="F16" s="797"/>
      <c r="G16" s="554"/>
      <c r="H16" s="101"/>
      <c r="I16" s="555"/>
      <c r="K16" s="789"/>
      <c r="Q16" s="805"/>
    </row>
    <row r="17" spans="2:11" x14ac:dyDescent="0.2">
      <c r="B17" s="109"/>
      <c r="C17" s="1233"/>
      <c r="D17" s="550"/>
      <c r="E17" s="468"/>
      <c r="F17" s="551"/>
      <c r="G17" s="544"/>
      <c r="H17" s="101"/>
      <c r="I17" s="552"/>
    </row>
    <row r="18" spans="2:11" ht="15" x14ac:dyDescent="0.25">
      <c r="B18" s="109"/>
      <c r="C18" s="1233"/>
      <c r="D18" s="550"/>
      <c r="E18" s="468"/>
      <c r="F18" s="551"/>
      <c r="G18" s="544"/>
      <c r="H18" s="101"/>
      <c r="I18" s="552"/>
      <c r="K18" s="801"/>
    </row>
    <row r="19" spans="2:11" x14ac:dyDescent="0.2">
      <c r="B19" s="109"/>
      <c r="C19" s="1233"/>
      <c r="D19" s="550"/>
      <c r="E19" s="468"/>
      <c r="F19" s="551"/>
      <c r="G19" s="544"/>
      <c r="H19" s="101"/>
      <c r="I19" s="552"/>
    </row>
    <row r="20" spans="2:11" x14ac:dyDescent="0.2">
      <c r="B20" s="109"/>
      <c r="C20" s="1233"/>
      <c r="D20" s="550"/>
      <c r="E20" s="468"/>
      <c r="F20" s="551"/>
      <c r="G20" s="544"/>
      <c r="H20" s="101"/>
      <c r="I20" s="552"/>
    </row>
    <row r="21" spans="2:11" x14ac:dyDescent="0.2">
      <c r="B21" s="109"/>
      <c r="C21" s="1233"/>
      <c r="D21" s="550"/>
      <c r="E21" s="468"/>
      <c r="F21" s="551"/>
      <c r="G21" s="544"/>
      <c r="H21" s="101"/>
      <c r="I21" s="552"/>
    </row>
    <row r="22" spans="2:11" x14ac:dyDescent="0.2">
      <c r="B22" s="109"/>
      <c r="C22" s="1233"/>
      <c r="D22" s="550"/>
      <c r="E22" s="468"/>
      <c r="F22" s="551"/>
      <c r="G22" s="544"/>
      <c r="H22" s="101"/>
      <c r="I22" s="552"/>
    </row>
    <row r="23" spans="2:11" x14ac:dyDescent="0.2">
      <c r="B23" s="109"/>
      <c r="C23" s="1233"/>
      <c r="D23" s="550"/>
      <c r="E23" s="468"/>
      <c r="F23" s="551"/>
      <c r="G23" s="544"/>
      <c r="H23" s="101"/>
      <c r="I23" s="552"/>
    </row>
    <row r="24" spans="2:11" x14ac:dyDescent="0.2">
      <c r="B24" s="109"/>
      <c r="C24" s="1233"/>
      <c r="D24" s="550"/>
      <c r="E24" s="468"/>
      <c r="F24" s="551"/>
      <c r="G24" s="544"/>
      <c r="H24" s="101"/>
      <c r="I24" s="552"/>
    </row>
    <row r="25" spans="2:11" x14ac:dyDescent="0.2">
      <c r="B25" s="109"/>
      <c r="C25" s="1233"/>
      <c r="D25" s="550"/>
      <c r="E25" s="468"/>
      <c r="F25" s="551"/>
      <c r="G25" s="544"/>
      <c r="H25" s="101"/>
      <c r="I25" s="552"/>
    </row>
    <row r="26" spans="2:11" x14ac:dyDescent="0.2">
      <c r="B26" s="109"/>
      <c r="C26" s="1233"/>
      <c r="D26" s="550"/>
      <c r="E26" s="468"/>
      <c r="F26" s="551"/>
      <c r="G26" s="544"/>
      <c r="H26" s="101"/>
      <c r="I26" s="552"/>
    </row>
    <row r="27" spans="2:11" x14ac:dyDescent="0.2">
      <c r="B27" s="109"/>
      <c r="C27" s="1233"/>
      <c r="D27" s="550"/>
      <c r="E27" s="468"/>
      <c r="F27" s="551"/>
      <c r="G27" s="544"/>
      <c r="H27" s="101"/>
      <c r="I27" s="552"/>
    </row>
    <row r="28" spans="2:11" x14ac:dyDescent="0.2">
      <c r="B28" s="109"/>
      <c r="C28" s="1233"/>
      <c r="D28" s="550"/>
      <c r="E28" s="468"/>
      <c r="F28" s="551"/>
      <c r="G28" s="544"/>
      <c r="H28" s="101"/>
      <c r="I28" s="552"/>
    </row>
    <row r="29" spans="2:11" x14ac:dyDescent="0.2">
      <c r="B29" s="109"/>
      <c r="C29" s="1233"/>
      <c r="D29" s="550"/>
      <c r="E29" s="468"/>
      <c r="F29" s="551"/>
      <c r="G29" s="544"/>
      <c r="H29" s="101"/>
      <c r="I29" s="552"/>
    </row>
    <row r="30" spans="2:11" x14ac:dyDescent="0.2">
      <c r="B30" s="109"/>
      <c r="C30" s="1233"/>
      <c r="D30" s="550"/>
      <c r="E30" s="468"/>
      <c r="F30" s="551"/>
      <c r="G30" s="544"/>
      <c r="H30" s="101"/>
      <c r="I30" s="552"/>
    </row>
    <row r="31" spans="2:11" x14ac:dyDescent="0.2">
      <c r="B31" s="109"/>
      <c r="C31" s="1233"/>
      <c r="D31" s="550"/>
      <c r="E31" s="468"/>
      <c r="F31" s="551"/>
      <c r="G31" s="544"/>
      <c r="H31" s="101"/>
      <c r="I31" s="552"/>
    </row>
    <row r="32" spans="2:11" x14ac:dyDescent="0.2">
      <c r="B32" s="109"/>
      <c r="C32" s="1233"/>
      <c r="D32" s="550"/>
      <c r="E32" s="468"/>
      <c r="F32" s="551"/>
      <c r="G32" s="544"/>
      <c r="H32" s="101"/>
      <c r="I32" s="552"/>
    </row>
    <row r="33" spans="2:9" x14ac:dyDescent="0.2">
      <c r="B33" s="109"/>
      <c r="C33" s="1233"/>
      <c r="D33" s="550"/>
      <c r="E33" s="468"/>
      <c r="F33" s="551"/>
      <c r="G33" s="544"/>
      <c r="H33" s="101"/>
      <c r="I33" s="552"/>
    </row>
    <row r="34" spans="2:9" x14ac:dyDescent="0.2">
      <c r="B34" s="109"/>
      <c r="C34" s="1233"/>
      <c r="D34" s="550"/>
      <c r="E34" s="468"/>
      <c r="F34" s="551"/>
      <c r="G34" s="544"/>
      <c r="H34" s="101"/>
      <c r="I34" s="552"/>
    </row>
    <row r="35" spans="2:9" x14ac:dyDescent="0.2">
      <c r="B35" s="109"/>
      <c r="C35" s="1233"/>
      <c r="D35" s="550"/>
      <c r="E35" s="468"/>
      <c r="F35" s="551"/>
      <c r="G35" s="544"/>
      <c r="H35" s="101"/>
      <c r="I35" s="552"/>
    </row>
    <row r="36" spans="2:9" x14ac:dyDescent="0.2">
      <c r="B36" s="109"/>
      <c r="C36" s="1233"/>
      <c r="D36" s="550"/>
      <c r="E36" s="468"/>
      <c r="F36" s="551"/>
      <c r="G36" s="544"/>
      <c r="H36" s="101"/>
      <c r="I36" s="552"/>
    </row>
    <row r="37" spans="2:9" x14ac:dyDescent="0.2">
      <c r="B37" s="109"/>
      <c r="C37" s="1233"/>
      <c r="D37" s="550"/>
      <c r="E37" s="468"/>
      <c r="F37" s="551"/>
      <c r="G37" s="544"/>
      <c r="H37" s="101"/>
      <c r="I37" s="552"/>
    </row>
    <row r="38" spans="2:9" x14ac:dyDescent="0.2">
      <c r="B38" s="109"/>
      <c r="C38" s="1233"/>
      <c r="D38" s="550"/>
      <c r="E38" s="468"/>
      <c r="F38" s="551"/>
      <c r="G38" s="544"/>
      <c r="H38" s="101"/>
      <c r="I38" s="552"/>
    </row>
    <row r="39" spans="2:9" x14ac:dyDescent="0.2">
      <c r="B39" s="109"/>
      <c r="C39" s="1233"/>
      <c r="D39" s="550"/>
      <c r="E39" s="468"/>
      <c r="F39" s="551"/>
      <c r="G39" s="544"/>
      <c r="H39" s="101"/>
      <c r="I39" s="552"/>
    </row>
    <row r="40" spans="2:9" x14ac:dyDescent="0.2">
      <c r="B40" s="109"/>
      <c r="C40" s="1233"/>
      <c r="D40" s="550"/>
      <c r="E40" s="468"/>
      <c r="F40" s="551"/>
      <c r="G40" s="544"/>
      <c r="H40" s="101"/>
      <c r="I40" s="552"/>
    </row>
    <row r="41" spans="2:9" x14ac:dyDescent="0.2">
      <c r="B41" s="109"/>
      <c r="C41" s="1233"/>
      <c r="D41" s="550"/>
      <c r="E41" s="468"/>
      <c r="F41" s="551"/>
      <c r="G41" s="544"/>
      <c r="H41" s="101"/>
      <c r="I41" s="552"/>
    </row>
    <row r="42" spans="2:9" x14ac:dyDescent="0.2">
      <c r="B42" s="109"/>
      <c r="C42" s="1233"/>
      <c r="D42" s="550"/>
      <c r="E42" s="468"/>
      <c r="F42" s="551"/>
      <c r="G42" s="544"/>
      <c r="H42" s="101"/>
      <c r="I42" s="552"/>
    </row>
    <row r="43" spans="2:9" x14ac:dyDescent="0.2">
      <c r="B43" s="109"/>
      <c r="C43" s="1233"/>
      <c r="D43" s="550"/>
      <c r="E43" s="468"/>
      <c r="F43" s="551"/>
      <c r="G43" s="544"/>
      <c r="H43" s="101"/>
      <c r="I43" s="552"/>
    </row>
    <row r="44" spans="2:9" x14ac:dyDescent="0.2">
      <c r="B44" s="109"/>
      <c r="C44" s="1233"/>
      <c r="D44" s="550"/>
      <c r="E44" s="468"/>
      <c r="F44" s="551"/>
      <c r="G44" s="544"/>
      <c r="H44" s="101"/>
      <c r="I44" s="552"/>
    </row>
    <row r="45" spans="2:9" x14ac:dyDescent="0.2">
      <c r="B45" s="109"/>
      <c r="C45" s="1233"/>
      <c r="D45" s="550"/>
      <c r="E45" s="468"/>
      <c r="F45" s="551"/>
      <c r="G45" s="544"/>
      <c r="H45" s="101"/>
      <c r="I45" s="552"/>
    </row>
    <row r="46" spans="2:9" x14ac:dyDescent="0.2">
      <c r="B46" s="109"/>
      <c r="C46" s="1233"/>
      <c r="D46" s="550"/>
      <c r="E46" s="468"/>
      <c r="F46" s="551"/>
      <c r="G46" s="544"/>
      <c r="H46" s="101"/>
      <c r="I46" s="552"/>
    </row>
    <row r="47" spans="2:9" x14ac:dyDescent="0.2">
      <c r="B47" s="109"/>
      <c r="C47" s="1233"/>
      <c r="D47" s="550"/>
      <c r="E47" s="468"/>
      <c r="F47" s="551"/>
      <c r="G47" s="544"/>
      <c r="H47" s="101"/>
      <c r="I47" s="552"/>
    </row>
    <row r="48" spans="2:9" x14ac:dyDescent="0.2">
      <c r="B48" s="109"/>
      <c r="C48" s="1233"/>
      <c r="D48" s="550"/>
      <c r="E48" s="468"/>
      <c r="F48" s="551"/>
      <c r="G48" s="544"/>
      <c r="H48" s="101"/>
      <c r="I48" s="552"/>
    </row>
    <row r="49" spans="2:12" x14ac:dyDescent="0.2">
      <c r="B49" s="109"/>
      <c r="C49" s="1233"/>
      <c r="D49" s="550"/>
      <c r="E49" s="468"/>
      <c r="F49" s="551"/>
      <c r="G49" s="544"/>
      <c r="H49" s="101"/>
      <c r="I49" s="552"/>
    </row>
    <row r="50" spans="2:12" x14ac:dyDescent="0.2">
      <c r="B50" s="109"/>
      <c r="C50" s="1233"/>
      <c r="D50" s="550"/>
      <c r="E50" s="468"/>
      <c r="F50" s="551"/>
      <c r="G50" s="544"/>
      <c r="H50" s="101"/>
      <c r="I50" s="552"/>
    </row>
    <row r="51" spans="2:12" x14ac:dyDescent="0.2">
      <c r="B51" s="109"/>
      <c r="C51" s="1233"/>
      <c r="D51" s="550"/>
      <c r="E51" s="468"/>
      <c r="F51" s="551"/>
      <c r="G51" s="544"/>
      <c r="H51" s="101"/>
      <c r="I51" s="552"/>
    </row>
    <row r="52" spans="2:12" x14ac:dyDescent="0.2">
      <c r="B52" s="109"/>
      <c r="C52" s="1233"/>
      <c r="D52" s="550"/>
      <c r="E52" s="468"/>
      <c r="F52" s="551"/>
      <c r="G52" s="544"/>
      <c r="H52" s="101"/>
      <c r="I52" s="552"/>
    </row>
    <row r="53" spans="2:12" x14ac:dyDescent="0.2">
      <c r="B53" s="109"/>
      <c r="C53" s="1233"/>
      <c r="D53" s="550"/>
      <c r="E53" s="468"/>
      <c r="F53" s="551"/>
      <c r="G53" s="544"/>
      <c r="H53" s="101"/>
      <c r="I53" s="552"/>
    </row>
    <row r="54" spans="2:12" x14ac:dyDescent="0.2">
      <c r="B54" s="109"/>
      <c r="C54" s="1233"/>
      <c r="D54" s="550"/>
      <c r="E54" s="468"/>
      <c r="F54" s="551"/>
      <c r="G54" s="544"/>
      <c r="H54" s="101"/>
      <c r="I54" s="552"/>
    </row>
    <row r="55" spans="2:12" x14ac:dyDescent="0.2">
      <c r="B55" s="109"/>
      <c r="C55" s="1233"/>
      <c r="D55" s="550"/>
      <c r="E55" s="468"/>
      <c r="F55" s="551"/>
      <c r="G55" s="544"/>
      <c r="H55" s="101"/>
      <c r="I55" s="552"/>
    </row>
    <row r="56" spans="2:12" x14ac:dyDescent="0.2">
      <c r="B56" s="109"/>
      <c r="C56" s="1233"/>
      <c r="D56" s="550"/>
      <c r="E56" s="468"/>
      <c r="F56" s="551"/>
      <c r="G56" s="544"/>
      <c r="H56" s="101"/>
      <c r="I56" s="552"/>
    </row>
    <row r="57" spans="2:12" x14ac:dyDescent="0.2">
      <c r="B57" s="109"/>
      <c r="C57" s="1233"/>
      <c r="D57" s="550"/>
      <c r="E57" s="468"/>
      <c r="F57" s="551"/>
      <c r="G57" s="544"/>
      <c r="H57" s="101"/>
      <c r="I57" s="552"/>
    </row>
    <row r="58" spans="2:12" x14ac:dyDescent="0.2">
      <c r="B58" s="109"/>
      <c r="C58" s="1233"/>
      <c r="D58" s="550"/>
      <c r="E58" s="468"/>
      <c r="F58" s="551"/>
      <c r="G58" s="544"/>
      <c r="H58" s="101"/>
      <c r="I58" s="552"/>
    </row>
    <row r="59" spans="2:12" x14ac:dyDescent="0.2">
      <c r="B59" s="109"/>
      <c r="C59" s="1233"/>
      <c r="D59" s="550"/>
      <c r="E59" s="468"/>
      <c r="F59" s="551"/>
      <c r="G59" s="544"/>
      <c r="H59" s="101"/>
      <c r="I59" s="552"/>
    </row>
    <row r="60" spans="2:12" ht="13.5" thickBot="1" x14ac:dyDescent="0.25">
      <c r="B60" s="108"/>
      <c r="C60" s="231"/>
      <c r="D60" s="668"/>
      <c r="E60" s="232"/>
      <c r="F60" s="669"/>
      <c r="G60" s="670"/>
      <c r="H60" s="553" t="s">
        <v>304</v>
      </c>
      <c r="I60" s="559">
        <f>SUM(I16:I59)</f>
        <v>0</v>
      </c>
    </row>
    <row r="62" spans="2:12" ht="15" x14ac:dyDescent="0.2">
      <c r="B62" s="787" t="s">
        <v>655</v>
      </c>
      <c r="C62" s="788"/>
      <c r="D62" s="788"/>
      <c r="E62" s="788"/>
      <c r="F62" s="788"/>
      <c r="G62" s="788"/>
      <c r="H62" s="788"/>
      <c r="I62" s="788"/>
      <c r="L62" s="789" t="s">
        <v>656</v>
      </c>
    </row>
    <row r="63" spans="2:12" ht="15" x14ac:dyDescent="0.2">
      <c r="B63" s="107"/>
    </row>
    <row r="64" spans="2:12" ht="15" x14ac:dyDescent="0.2">
      <c r="B64" s="107" t="s">
        <v>306</v>
      </c>
    </row>
    <row r="65" spans="2:2" ht="15" x14ac:dyDescent="0.2">
      <c r="B65" s="107"/>
    </row>
    <row r="66" spans="2:2" ht="15" x14ac:dyDescent="0.2">
      <c r="B66" s="107" t="s">
        <v>307</v>
      </c>
    </row>
  </sheetData>
  <sheetProtection formatCells="0" formatColumns="0" formatRows="0" insertRows="0" deleteRows="0"/>
  <dataConsolidate/>
  <dataValidations count="3">
    <dataValidation type="list" allowBlank="1" showInputMessage="1" showErrorMessage="1" sqref="D12" xr:uid="{89030A79-1079-4A98-8528-3412FCE98CFF}">
      <formula1>"Baseline, Option 1, Option 2, Option 3, Option 4, Option 5, Option 6, Option 7, Option 8, Option 9, Option 10"</formula1>
    </dataValidation>
    <dataValidation type="list" allowBlank="1" showInputMessage="1" showErrorMessage="1" sqref="E12" xr:uid="{81950D33-92E4-4686-A297-ED21B51F6682}">
      <formula1>"N/A, Stage 1, Stage 2, Stage 3, Stege 4"</formula1>
    </dataValidation>
    <dataValidation type="list" showInputMessage="1" showErrorMessage="1" sqref="F60" xr:uid="{5774BA2A-3AC0-4D07-B767-44E089553ACE}">
      <formula1>"FFP, FP+V, FUP, CP, CR-FF, CR-IF, CR-TM,"</formula1>
    </dataValidation>
  </dataValidations>
  <printOptions horizontalCentered="1"/>
  <pageMargins left="0.23622047244094491" right="0.23622047244094491" top="0.74803149606299213" bottom="0.74803149606299213" header="0.31496062992125984" footer="0.31496062992125984"/>
  <pageSetup paperSize="9" scale="70" orientation="portrait" horizontalDpi="1200" verticalDpi="1200" r:id="rId1"/>
  <headerFooter alignWithMargins="0"/>
  <extLst>
    <ext xmlns:x14="http://schemas.microsoft.com/office/spreadsheetml/2009/9/main" uri="{CCE6A557-97BC-4b89-ADB6-D9C93CAAB3DF}">
      <x14:dataValidations xmlns:xm="http://schemas.microsoft.com/office/excel/2006/main" count="1">
        <x14:dataValidation type="list" showInputMessage="1" showErrorMessage="1" xr:uid="{76EFB077-9C87-4990-8897-C9FB69DDFA34}">
          <x14:formula1>
            <xm:f>'PCS FUP  p5'!$D$15:$O$15</xm:f>
          </x14:formula1>
          <xm:sqref>F16:F59</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7FB49-3409-47F8-AD65-C15670F90D5B}">
  <sheetPr>
    <tabColor rgb="FF92D050"/>
  </sheetPr>
  <dimension ref="A1:XFD18"/>
  <sheetViews>
    <sheetView workbookViewId="0">
      <selection activeCell="G8" sqref="G8:J8"/>
    </sheetView>
  </sheetViews>
  <sheetFormatPr defaultColWidth="9.140625" defaultRowHeight="12.75" x14ac:dyDescent="0.2"/>
  <cols>
    <col min="1" max="1" width="9.140625" style="1"/>
    <col min="2" max="2" width="49" style="1" customWidth="1"/>
    <col min="3" max="3" width="59" style="1" customWidth="1"/>
    <col min="4" max="5" width="9.140625" style="1"/>
    <col min="6" max="6" width="8.85546875" style="1" bestFit="1" customWidth="1"/>
    <col min="7" max="7" width="16" style="1" customWidth="1"/>
    <col min="8" max="16384" width="9.140625" style="1"/>
  </cols>
  <sheetData>
    <row r="1" spans="1:16384" ht="13.5" thickBot="1" x14ac:dyDescent="0.25">
      <c r="A1" s="6"/>
      <c r="B1" s="1358"/>
      <c r="C1" s="1358"/>
      <c r="D1" s="1358"/>
      <c r="E1" s="1358"/>
    </row>
    <row r="2" spans="1:16384" ht="15.75" x14ac:dyDescent="0.2">
      <c r="A2" s="186"/>
      <c r="B2" s="538" t="s">
        <v>3</v>
      </c>
      <c r="C2" s="1118" t="str">
        <f>""&amp;'General Instructions'!I5</f>
        <v/>
      </c>
      <c r="D2" s="184"/>
      <c r="E2" s="1078"/>
    </row>
    <row r="3" spans="1:16384" ht="15.75" x14ac:dyDescent="0.2">
      <c r="A3" s="186"/>
      <c r="B3" s="543" t="s">
        <v>6</v>
      </c>
      <c r="C3" s="532" t="str">
        <f>""&amp;'General Instructions'!I6</f>
        <v/>
      </c>
      <c r="D3" s="1243"/>
      <c r="E3" s="609"/>
    </row>
    <row r="4" spans="1:16384" ht="16.5" thickBot="1" x14ac:dyDescent="0.25">
      <c r="A4" s="186"/>
      <c r="B4" s="217" t="s">
        <v>9</v>
      </c>
      <c r="C4" s="220" t="str">
        <f>""&amp;'General Instructions'!I7</f>
        <v/>
      </c>
      <c r="D4" s="221"/>
      <c r="E4" s="222"/>
    </row>
    <row r="5" spans="1:16384" ht="15.75" x14ac:dyDescent="0.2">
      <c r="A5" s="1359"/>
      <c r="B5" s="1359"/>
      <c r="C5" s="1359"/>
      <c r="D5" s="1359"/>
      <c r="E5" s="1359"/>
      <c r="F5" s="1359"/>
      <c r="G5" s="1359"/>
      <c r="H5" s="1359"/>
      <c r="I5" s="1386"/>
      <c r="J5" s="1386"/>
      <c r="K5" s="1386"/>
      <c r="L5" s="1386"/>
      <c r="M5" s="1359"/>
      <c r="N5" s="1359"/>
      <c r="O5" s="1359"/>
      <c r="P5" s="1359"/>
      <c r="Q5" s="1359"/>
      <c r="R5" s="1359"/>
      <c r="S5" s="1359"/>
      <c r="T5" s="1359"/>
      <c r="U5" s="1359"/>
      <c r="V5" s="1359"/>
      <c r="W5" s="1359"/>
      <c r="X5" s="1359"/>
      <c r="Y5" s="1359"/>
      <c r="Z5" s="1359"/>
      <c r="AA5" s="1359"/>
      <c r="AB5" s="1359"/>
      <c r="AC5" s="1359"/>
      <c r="AD5" s="1359"/>
      <c r="AE5" s="1359"/>
      <c r="AF5" s="1359"/>
      <c r="AG5" s="1359"/>
      <c r="AH5" s="1359"/>
      <c r="AI5" s="1359"/>
      <c r="AJ5" s="1359"/>
      <c r="AK5" s="1359"/>
      <c r="AL5" s="1359"/>
      <c r="AM5" s="1359"/>
      <c r="AN5" s="1359"/>
      <c r="AO5" s="1359"/>
      <c r="AP5" s="1359"/>
      <c r="AQ5" s="1359"/>
      <c r="AR5" s="1359"/>
      <c r="AS5" s="1359"/>
      <c r="AT5" s="1359"/>
      <c r="AU5" s="1359"/>
      <c r="AV5" s="1359"/>
      <c r="AW5" s="1359"/>
      <c r="AX5" s="1359"/>
      <c r="AY5" s="1359"/>
      <c r="AZ5" s="1359"/>
      <c r="BA5" s="1359"/>
      <c r="BB5" s="1359"/>
      <c r="BC5" s="1359"/>
      <c r="BD5" s="1359"/>
      <c r="BE5" s="1359"/>
      <c r="BF5" s="1359"/>
      <c r="BG5" s="1359"/>
      <c r="BH5" s="1359"/>
      <c r="BI5" s="1359"/>
      <c r="BJ5" s="1359"/>
      <c r="BK5" s="1359"/>
      <c r="BL5" s="1359"/>
      <c r="BM5" s="1359"/>
      <c r="BN5" s="1359"/>
      <c r="BO5" s="1359"/>
      <c r="BP5" s="1359"/>
      <c r="BQ5" s="1359"/>
      <c r="BR5" s="1359"/>
      <c r="BS5" s="1359"/>
      <c r="BT5" s="1359"/>
      <c r="BU5" s="1359"/>
      <c r="BV5" s="1359"/>
      <c r="BW5" s="1359"/>
      <c r="BX5" s="1359"/>
      <c r="BY5" s="1359"/>
      <c r="BZ5" s="1359"/>
      <c r="CA5" s="1359"/>
      <c r="CB5" s="1359"/>
      <c r="CC5" s="1359"/>
      <c r="CD5" s="1359"/>
      <c r="CE5" s="1359"/>
      <c r="CF5" s="1359"/>
      <c r="CG5" s="1359"/>
      <c r="CH5" s="1359"/>
      <c r="CI5" s="1359"/>
      <c r="CJ5" s="1359"/>
      <c r="CK5" s="1359"/>
      <c r="CL5" s="1359"/>
      <c r="CM5" s="1359"/>
      <c r="CN5" s="1359"/>
      <c r="CO5" s="1359"/>
      <c r="CP5" s="1359"/>
      <c r="CQ5" s="1359"/>
      <c r="CR5" s="1359"/>
      <c r="CS5" s="1359"/>
      <c r="CT5" s="1359"/>
      <c r="CU5" s="1359"/>
      <c r="CV5" s="1359"/>
      <c r="CW5" s="1359"/>
      <c r="CX5" s="1359"/>
      <c r="CY5" s="1359"/>
      <c r="CZ5" s="1359"/>
      <c r="DA5" s="1359"/>
      <c r="DB5" s="1359"/>
      <c r="DC5" s="1359"/>
      <c r="DD5" s="1359"/>
      <c r="DE5" s="1359"/>
      <c r="DF5" s="1359"/>
      <c r="DG5" s="1359"/>
      <c r="DH5" s="1359"/>
      <c r="DI5" s="1359"/>
      <c r="DJ5" s="1359"/>
      <c r="DK5" s="1359"/>
      <c r="DL5" s="1359"/>
      <c r="DM5" s="1359"/>
      <c r="DN5" s="1359"/>
      <c r="DO5" s="1359"/>
      <c r="DP5" s="1359"/>
      <c r="DQ5" s="1359"/>
      <c r="DR5" s="1359"/>
      <c r="DS5" s="1359"/>
      <c r="DT5" s="1359"/>
      <c r="DU5" s="1359"/>
      <c r="DV5" s="1359"/>
      <c r="DW5" s="1359"/>
      <c r="DX5" s="1359"/>
      <c r="DY5" s="1359"/>
      <c r="DZ5" s="1359"/>
      <c r="EA5" s="1359"/>
      <c r="EB5" s="1359"/>
      <c r="EC5" s="1359"/>
      <c r="ED5" s="1359"/>
      <c r="EE5" s="1359"/>
      <c r="EF5" s="1359"/>
      <c r="EG5" s="1359"/>
      <c r="EH5" s="1359"/>
      <c r="EI5" s="1359"/>
      <c r="EJ5" s="1359"/>
      <c r="EK5" s="1359"/>
      <c r="EL5" s="1359"/>
      <c r="EM5" s="1359"/>
      <c r="EN5" s="1359"/>
      <c r="EO5" s="1359"/>
      <c r="EP5" s="1359"/>
      <c r="EQ5" s="1359"/>
      <c r="ER5" s="1359"/>
      <c r="ES5" s="1359"/>
      <c r="ET5" s="1359"/>
      <c r="EU5" s="1359"/>
      <c r="EV5" s="1359"/>
      <c r="EW5" s="1359"/>
      <c r="EX5" s="1359"/>
      <c r="EY5" s="1359"/>
      <c r="EZ5" s="1359"/>
      <c r="FA5" s="1359"/>
      <c r="FB5" s="1359"/>
      <c r="FC5" s="1359"/>
      <c r="FD5" s="1359"/>
      <c r="FE5" s="1359"/>
      <c r="FF5" s="1359"/>
      <c r="FG5" s="1359"/>
      <c r="FH5" s="1359"/>
      <c r="FI5" s="1359"/>
      <c r="FJ5" s="1359"/>
      <c r="FK5" s="1359"/>
      <c r="FL5" s="1359"/>
      <c r="FM5" s="1359"/>
      <c r="FN5" s="1359"/>
      <c r="FO5" s="1359"/>
      <c r="FP5" s="1359"/>
      <c r="FQ5" s="1359"/>
      <c r="FR5" s="1359"/>
      <c r="FS5" s="1359"/>
      <c r="FT5" s="1359"/>
      <c r="FU5" s="1359"/>
      <c r="FV5" s="1359"/>
      <c r="FW5" s="1359"/>
      <c r="FX5" s="1359"/>
      <c r="FY5" s="1359"/>
      <c r="FZ5" s="1359"/>
      <c r="GA5" s="1359"/>
      <c r="GB5" s="1359"/>
      <c r="GC5" s="1359"/>
      <c r="GD5" s="1359"/>
      <c r="GE5" s="1359"/>
      <c r="GF5" s="1359"/>
      <c r="GG5" s="1359"/>
      <c r="GH5" s="1359"/>
      <c r="GI5" s="1359"/>
      <c r="GJ5" s="1359"/>
      <c r="GK5" s="1359"/>
      <c r="GL5" s="1359"/>
      <c r="GM5" s="1359"/>
      <c r="GN5" s="1359"/>
      <c r="GO5" s="1359"/>
      <c r="GP5" s="1359"/>
      <c r="GQ5" s="1359"/>
      <c r="GR5" s="1359"/>
      <c r="GS5" s="1359"/>
      <c r="GT5" s="1359"/>
      <c r="GU5" s="1359"/>
      <c r="GV5" s="1359"/>
      <c r="GW5" s="1359"/>
      <c r="GX5" s="1359"/>
      <c r="GY5" s="1359"/>
      <c r="GZ5" s="1359"/>
      <c r="HA5" s="1359"/>
      <c r="HB5" s="1359"/>
      <c r="HC5" s="1359"/>
      <c r="HD5" s="1359"/>
      <c r="HE5" s="1359"/>
      <c r="HF5" s="1359"/>
      <c r="HG5" s="1359"/>
      <c r="HH5" s="1359"/>
      <c r="HI5" s="1359"/>
      <c r="HJ5" s="1359"/>
      <c r="HK5" s="1359"/>
      <c r="HL5" s="1359"/>
      <c r="HM5" s="1359"/>
      <c r="HN5" s="1359"/>
      <c r="HO5" s="1359"/>
      <c r="HP5" s="1359"/>
      <c r="HQ5" s="1359"/>
      <c r="HR5" s="1359"/>
      <c r="HS5" s="1359"/>
      <c r="HT5" s="1359"/>
      <c r="HU5" s="1359"/>
      <c r="HV5" s="1359"/>
      <c r="HW5" s="1359"/>
      <c r="HX5" s="1359"/>
      <c r="HY5" s="1359"/>
      <c r="HZ5" s="1359"/>
      <c r="IA5" s="1359"/>
      <c r="IB5" s="1359"/>
      <c r="IC5" s="1359"/>
      <c r="ID5" s="1359"/>
      <c r="IE5" s="1359"/>
      <c r="IF5" s="1359"/>
      <c r="IG5" s="1359"/>
      <c r="IH5" s="1359"/>
      <c r="II5" s="1359"/>
      <c r="IJ5" s="1359"/>
      <c r="IK5" s="1359"/>
      <c r="IL5" s="1359"/>
      <c r="IM5" s="1359"/>
      <c r="IN5" s="1359"/>
      <c r="IO5" s="1359"/>
      <c r="IP5" s="1359"/>
      <c r="IQ5" s="1359"/>
      <c r="IR5" s="1359"/>
      <c r="IS5" s="1359"/>
      <c r="IT5" s="1359"/>
      <c r="IU5" s="1359"/>
      <c r="IV5" s="1359"/>
      <c r="IW5" s="1359"/>
      <c r="IX5" s="1359"/>
      <c r="IY5" s="1359"/>
      <c r="IZ5" s="1359"/>
      <c r="JA5" s="1359"/>
      <c r="JB5" s="1359"/>
      <c r="JC5" s="1359"/>
      <c r="JD5" s="1359"/>
      <c r="JE5" s="1359"/>
      <c r="JF5" s="1359"/>
      <c r="JG5" s="1359"/>
      <c r="JH5" s="1359"/>
      <c r="JI5" s="1359"/>
      <c r="JJ5" s="1359"/>
      <c r="JK5" s="1359"/>
      <c r="JL5" s="1359"/>
      <c r="JM5" s="1359"/>
      <c r="JN5" s="1359"/>
      <c r="JO5" s="1359"/>
      <c r="JP5" s="1359"/>
      <c r="JQ5" s="1359"/>
      <c r="JR5" s="1359"/>
      <c r="JS5" s="1359"/>
      <c r="JT5" s="1359"/>
      <c r="JU5" s="1359"/>
      <c r="JV5" s="1359"/>
      <c r="JW5" s="1359"/>
      <c r="JX5" s="1359"/>
      <c r="JY5" s="1359"/>
      <c r="JZ5" s="1359"/>
      <c r="KA5" s="1359"/>
      <c r="KB5" s="1359"/>
      <c r="KC5" s="1359"/>
      <c r="KD5" s="1359"/>
      <c r="KE5" s="1359"/>
      <c r="KF5" s="1359"/>
      <c r="KG5" s="1359"/>
      <c r="KH5" s="1359"/>
      <c r="KI5" s="1359"/>
      <c r="KJ5" s="1359"/>
      <c r="KK5" s="1359"/>
      <c r="KL5" s="1359"/>
      <c r="KM5" s="1359"/>
      <c r="KN5" s="1359"/>
      <c r="KO5" s="1359"/>
      <c r="KP5" s="1359"/>
      <c r="KQ5" s="1359"/>
      <c r="KR5" s="1359"/>
      <c r="KS5" s="1359"/>
      <c r="KT5" s="1359"/>
      <c r="KU5" s="1359"/>
      <c r="KV5" s="1359"/>
      <c r="KW5" s="1359"/>
      <c r="KX5" s="1359"/>
      <c r="KY5" s="1359"/>
      <c r="KZ5" s="1359"/>
      <c r="LA5" s="1359"/>
      <c r="LB5" s="1359"/>
      <c r="LC5" s="1359"/>
      <c r="LD5" s="1359"/>
      <c r="LE5" s="1359"/>
      <c r="LF5" s="1359"/>
      <c r="LG5" s="1359"/>
      <c r="LH5" s="1359"/>
      <c r="LI5" s="1359"/>
      <c r="LJ5" s="1359"/>
      <c r="LK5" s="1359"/>
      <c r="LL5" s="1359"/>
      <c r="LM5" s="1359"/>
      <c r="LN5" s="1359"/>
      <c r="LO5" s="1359"/>
      <c r="LP5" s="1359"/>
      <c r="LQ5" s="1359"/>
      <c r="LR5" s="1359"/>
      <c r="LS5" s="1359"/>
      <c r="LT5" s="1359"/>
      <c r="LU5" s="1359"/>
      <c r="LV5" s="1359"/>
      <c r="LW5" s="1359"/>
      <c r="LX5" s="1359"/>
      <c r="LY5" s="1359"/>
      <c r="LZ5" s="1359"/>
      <c r="MA5" s="1359"/>
      <c r="MB5" s="1359"/>
      <c r="MC5" s="1359"/>
      <c r="MD5" s="1359"/>
      <c r="ME5" s="1359"/>
      <c r="MF5" s="1359"/>
      <c r="MG5" s="1359"/>
      <c r="MH5" s="1359"/>
      <c r="MI5" s="1359"/>
      <c r="MJ5" s="1359"/>
      <c r="MK5" s="1359"/>
      <c r="ML5" s="1359"/>
      <c r="MM5" s="1359"/>
      <c r="MN5" s="1359"/>
      <c r="MO5" s="1359"/>
      <c r="MP5" s="1359"/>
      <c r="MQ5" s="1359"/>
      <c r="MR5" s="1359"/>
      <c r="MS5" s="1359"/>
      <c r="MT5" s="1359"/>
      <c r="MU5" s="1359"/>
      <c r="MV5" s="1359"/>
      <c r="MW5" s="1359"/>
      <c r="MX5" s="1359"/>
      <c r="MY5" s="1359"/>
      <c r="MZ5" s="1359"/>
      <c r="NA5" s="1359"/>
      <c r="NB5" s="1359"/>
      <c r="NC5" s="1359"/>
      <c r="ND5" s="1359"/>
      <c r="NE5" s="1359"/>
      <c r="NF5" s="1359"/>
      <c r="NG5" s="1359"/>
      <c r="NH5" s="1359"/>
      <c r="NI5" s="1359"/>
      <c r="NJ5" s="1359"/>
      <c r="NK5" s="1359"/>
      <c r="NL5" s="1359"/>
      <c r="NM5" s="1359"/>
      <c r="NN5" s="1359"/>
      <c r="NO5" s="1359"/>
      <c r="NP5" s="1359"/>
      <c r="NQ5" s="1359"/>
      <c r="NR5" s="1359"/>
      <c r="NS5" s="1359"/>
      <c r="NT5" s="1359"/>
      <c r="NU5" s="1359"/>
      <c r="NV5" s="1359"/>
      <c r="NW5" s="1359"/>
      <c r="NX5" s="1359"/>
      <c r="NY5" s="1359"/>
      <c r="NZ5" s="1359"/>
      <c r="OA5" s="1359"/>
      <c r="OB5" s="1359"/>
      <c r="OC5" s="1359"/>
      <c r="OD5" s="1359"/>
      <c r="OE5" s="1359"/>
      <c r="OF5" s="1359"/>
      <c r="OG5" s="1359"/>
      <c r="OH5" s="1359"/>
      <c r="OI5" s="1359"/>
      <c r="OJ5" s="1359"/>
      <c r="OK5" s="1359"/>
      <c r="OL5" s="1359"/>
      <c r="OM5" s="1359"/>
      <c r="ON5" s="1359"/>
      <c r="OO5" s="1359"/>
      <c r="OP5" s="1359"/>
      <c r="OQ5" s="1359"/>
      <c r="OR5" s="1359"/>
      <c r="OS5" s="1359"/>
      <c r="OT5" s="1359"/>
      <c r="OU5" s="1359"/>
      <c r="OV5" s="1359"/>
      <c r="OW5" s="1359"/>
      <c r="OX5" s="1359"/>
      <c r="OY5" s="1359"/>
      <c r="OZ5" s="1359"/>
      <c r="PA5" s="1359"/>
      <c r="PB5" s="1359"/>
      <c r="PC5" s="1359"/>
      <c r="PD5" s="1359"/>
      <c r="PE5" s="1359"/>
      <c r="PF5" s="1359"/>
      <c r="PG5" s="1359"/>
      <c r="PH5" s="1359"/>
      <c r="PI5" s="1359"/>
      <c r="PJ5" s="1359"/>
      <c r="PK5" s="1359"/>
      <c r="PL5" s="1359"/>
      <c r="PM5" s="1359"/>
      <c r="PN5" s="1359"/>
      <c r="PO5" s="1359"/>
      <c r="PP5" s="1359"/>
      <c r="PQ5" s="1359"/>
      <c r="PR5" s="1359"/>
      <c r="PS5" s="1359"/>
      <c r="PT5" s="1359"/>
      <c r="PU5" s="1359"/>
      <c r="PV5" s="1359"/>
      <c r="PW5" s="1359"/>
      <c r="PX5" s="1359"/>
      <c r="PY5" s="1359"/>
      <c r="PZ5" s="1359"/>
      <c r="QA5" s="1359"/>
      <c r="QB5" s="1359"/>
      <c r="QC5" s="1359"/>
      <c r="QD5" s="1359"/>
      <c r="QE5" s="1359"/>
      <c r="QF5" s="1359"/>
      <c r="QG5" s="1359"/>
      <c r="QH5" s="1359"/>
      <c r="QI5" s="1359"/>
      <c r="QJ5" s="1359"/>
      <c r="QK5" s="1359"/>
      <c r="QL5" s="1359"/>
      <c r="QM5" s="1359"/>
      <c r="QN5" s="1359"/>
      <c r="QO5" s="1359"/>
      <c r="QP5" s="1359"/>
      <c r="QQ5" s="1359"/>
      <c r="QR5" s="1359"/>
      <c r="QS5" s="1359"/>
      <c r="QT5" s="1359"/>
      <c r="QU5" s="1359"/>
      <c r="QV5" s="1359"/>
      <c r="QW5" s="1359"/>
      <c r="QX5" s="1359"/>
      <c r="QY5" s="1359"/>
      <c r="QZ5" s="1359"/>
      <c r="RA5" s="1359"/>
      <c r="RB5" s="1359"/>
      <c r="RC5" s="1359"/>
      <c r="RD5" s="1359"/>
      <c r="RE5" s="1359"/>
      <c r="RF5" s="1359"/>
      <c r="RG5" s="1359"/>
      <c r="RH5" s="1359"/>
      <c r="RI5" s="1359"/>
      <c r="RJ5" s="1359"/>
      <c r="RK5" s="1359"/>
      <c r="RL5" s="1359"/>
      <c r="RM5" s="1359"/>
      <c r="RN5" s="1359"/>
      <c r="RO5" s="1359"/>
      <c r="RP5" s="1359"/>
      <c r="RQ5" s="1359"/>
      <c r="RR5" s="1359"/>
      <c r="RS5" s="1359"/>
      <c r="RT5" s="1359"/>
      <c r="RU5" s="1359"/>
      <c r="RV5" s="1359"/>
      <c r="RW5" s="1359"/>
      <c r="RX5" s="1359"/>
      <c r="RY5" s="1359"/>
      <c r="RZ5" s="1359"/>
      <c r="SA5" s="1359"/>
      <c r="SB5" s="1359"/>
      <c r="SC5" s="1359"/>
      <c r="SD5" s="1359"/>
      <c r="SE5" s="1359"/>
      <c r="SF5" s="1359"/>
      <c r="SG5" s="1359"/>
      <c r="SH5" s="1359"/>
      <c r="SI5" s="1359"/>
      <c r="SJ5" s="1359"/>
      <c r="SK5" s="1359"/>
      <c r="SL5" s="1359"/>
      <c r="SM5" s="1359"/>
      <c r="SN5" s="1359"/>
      <c r="SO5" s="1359"/>
      <c r="SP5" s="1359"/>
      <c r="SQ5" s="1359"/>
      <c r="SR5" s="1359"/>
      <c r="SS5" s="1359"/>
      <c r="ST5" s="1359"/>
      <c r="SU5" s="1359"/>
      <c r="SV5" s="1359"/>
      <c r="SW5" s="1359"/>
      <c r="SX5" s="1359"/>
      <c r="SY5" s="1359"/>
      <c r="SZ5" s="1359"/>
      <c r="TA5" s="1359"/>
      <c r="TB5" s="1359"/>
      <c r="TC5" s="1359"/>
      <c r="TD5" s="1359"/>
      <c r="TE5" s="1359"/>
      <c r="TF5" s="1359"/>
      <c r="TG5" s="1359"/>
      <c r="TH5" s="1359"/>
      <c r="TI5" s="1359"/>
      <c r="TJ5" s="1359"/>
      <c r="TK5" s="1359"/>
      <c r="TL5" s="1359"/>
      <c r="TM5" s="1359"/>
      <c r="TN5" s="1359"/>
      <c r="TO5" s="1359"/>
      <c r="TP5" s="1359"/>
      <c r="TQ5" s="1359"/>
      <c r="TR5" s="1359"/>
      <c r="TS5" s="1359"/>
      <c r="TT5" s="1359"/>
      <c r="TU5" s="1359"/>
      <c r="TV5" s="1359"/>
      <c r="TW5" s="1359"/>
      <c r="TX5" s="1359"/>
      <c r="TY5" s="1359"/>
      <c r="TZ5" s="1359"/>
      <c r="UA5" s="1359"/>
      <c r="UB5" s="1359"/>
      <c r="UC5" s="1359"/>
      <c r="UD5" s="1359"/>
      <c r="UE5" s="1359"/>
      <c r="UF5" s="1359"/>
      <c r="UG5" s="1359"/>
      <c r="UH5" s="1359"/>
      <c r="UI5" s="1359"/>
      <c r="UJ5" s="1359"/>
      <c r="UK5" s="1359"/>
      <c r="UL5" s="1359"/>
      <c r="UM5" s="1359"/>
      <c r="UN5" s="1359"/>
      <c r="UO5" s="1359"/>
      <c r="UP5" s="1359"/>
      <c r="UQ5" s="1359"/>
      <c r="UR5" s="1359"/>
      <c r="US5" s="1359"/>
      <c r="UT5" s="1359"/>
      <c r="UU5" s="1359"/>
      <c r="UV5" s="1359"/>
      <c r="UW5" s="1359"/>
      <c r="UX5" s="1359"/>
      <c r="UY5" s="1359"/>
      <c r="UZ5" s="1359"/>
      <c r="VA5" s="1359"/>
      <c r="VB5" s="1359"/>
      <c r="VC5" s="1359"/>
      <c r="VD5" s="1359"/>
      <c r="VE5" s="1359"/>
      <c r="VF5" s="1359"/>
      <c r="VG5" s="1359"/>
      <c r="VH5" s="1359"/>
      <c r="VI5" s="1359"/>
      <c r="VJ5" s="1359"/>
      <c r="VK5" s="1359"/>
      <c r="VL5" s="1359"/>
      <c r="VM5" s="1359"/>
      <c r="VN5" s="1359"/>
      <c r="VO5" s="1359"/>
      <c r="VP5" s="1359"/>
      <c r="VQ5" s="1359"/>
      <c r="VR5" s="1359"/>
      <c r="VS5" s="1359"/>
      <c r="VT5" s="1359"/>
      <c r="VU5" s="1359"/>
      <c r="VV5" s="1359"/>
      <c r="VW5" s="1359"/>
      <c r="VX5" s="1359"/>
      <c r="VY5" s="1359"/>
      <c r="VZ5" s="1359"/>
      <c r="WA5" s="1359"/>
      <c r="WB5" s="1359"/>
      <c r="WC5" s="1359"/>
      <c r="WD5" s="1359"/>
      <c r="WE5" s="1359"/>
      <c r="WF5" s="1359"/>
      <c r="WG5" s="1359"/>
      <c r="WH5" s="1359"/>
      <c r="WI5" s="1359"/>
      <c r="WJ5" s="1359"/>
      <c r="WK5" s="1359"/>
      <c r="WL5" s="1359"/>
      <c r="WM5" s="1359"/>
      <c r="WN5" s="1359"/>
      <c r="WO5" s="1359"/>
      <c r="WP5" s="1359"/>
      <c r="WQ5" s="1359"/>
      <c r="WR5" s="1359"/>
      <c r="WS5" s="1359"/>
      <c r="WT5" s="1359"/>
      <c r="WU5" s="1359"/>
      <c r="WV5" s="1359"/>
      <c r="WW5" s="1359"/>
      <c r="WX5" s="1359"/>
      <c r="WY5" s="1359"/>
      <c r="WZ5" s="1359"/>
      <c r="XA5" s="1359"/>
      <c r="XB5" s="1359"/>
      <c r="XC5" s="1359"/>
      <c r="XD5" s="1359"/>
      <c r="XE5" s="1359"/>
      <c r="XF5" s="1359"/>
      <c r="XG5" s="1359"/>
      <c r="XH5" s="1359"/>
      <c r="XI5" s="1359"/>
      <c r="XJ5" s="1359"/>
      <c r="XK5" s="1359"/>
      <c r="XL5" s="1359"/>
      <c r="XM5" s="1359"/>
      <c r="XN5" s="1359"/>
      <c r="XO5" s="1359"/>
      <c r="XP5" s="1359"/>
      <c r="XQ5" s="1359"/>
      <c r="XR5" s="1359"/>
      <c r="XS5" s="1359"/>
      <c r="XT5" s="1359"/>
      <c r="XU5" s="1359"/>
      <c r="XV5" s="1359"/>
      <c r="XW5" s="1359"/>
      <c r="XX5" s="1359"/>
      <c r="XY5" s="1359"/>
      <c r="XZ5" s="1359"/>
      <c r="YA5" s="1359"/>
      <c r="YB5" s="1359"/>
      <c r="YC5" s="1359"/>
      <c r="YD5" s="1359"/>
      <c r="YE5" s="1359"/>
      <c r="YF5" s="1359"/>
      <c r="YG5" s="1359"/>
      <c r="YH5" s="1359"/>
      <c r="YI5" s="1359"/>
      <c r="YJ5" s="1359"/>
      <c r="YK5" s="1359"/>
      <c r="YL5" s="1359"/>
      <c r="YM5" s="1359"/>
      <c r="YN5" s="1359"/>
      <c r="YO5" s="1359"/>
      <c r="YP5" s="1359"/>
      <c r="YQ5" s="1359"/>
      <c r="YR5" s="1359"/>
      <c r="YS5" s="1359"/>
      <c r="YT5" s="1359"/>
      <c r="YU5" s="1359"/>
      <c r="YV5" s="1359"/>
      <c r="YW5" s="1359"/>
      <c r="YX5" s="1359"/>
      <c r="YY5" s="1359"/>
      <c r="YZ5" s="1359"/>
      <c r="ZA5" s="1359"/>
      <c r="ZB5" s="1359"/>
      <c r="ZC5" s="1359"/>
      <c r="ZD5" s="1359"/>
      <c r="ZE5" s="1359"/>
      <c r="ZF5" s="1359"/>
      <c r="ZG5" s="1359"/>
      <c r="ZH5" s="1359"/>
      <c r="ZI5" s="1359"/>
      <c r="ZJ5" s="1359"/>
      <c r="ZK5" s="1359"/>
      <c r="ZL5" s="1359"/>
      <c r="ZM5" s="1359"/>
      <c r="ZN5" s="1359"/>
      <c r="ZO5" s="1359"/>
      <c r="ZP5" s="1359"/>
      <c r="ZQ5" s="1359"/>
      <c r="ZR5" s="1359"/>
      <c r="ZS5" s="1359"/>
      <c r="ZT5" s="1359"/>
      <c r="ZU5" s="1359"/>
      <c r="ZV5" s="1359"/>
      <c r="ZW5" s="1359"/>
      <c r="ZX5" s="1359"/>
      <c r="ZY5" s="1359"/>
      <c r="ZZ5" s="1359"/>
      <c r="AAA5" s="1359"/>
      <c r="AAB5" s="1359"/>
      <c r="AAC5" s="1359"/>
      <c r="AAD5" s="1359"/>
      <c r="AAE5" s="1359"/>
      <c r="AAF5" s="1359"/>
      <c r="AAG5" s="1359"/>
      <c r="AAH5" s="1359"/>
      <c r="AAI5" s="1359"/>
      <c r="AAJ5" s="1359"/>
      <c r="AAK5" s="1359"/>
      <c r="AAL5" s="1359"/>
      <c r="AAM5" s="1359"/>
      <c r="AAN5" s="1359"/>
      <c r="AAO5" s="1359"/>
      <c r="AAP5" s="1359"/>
      <c r="AAQ5" s="1359"/>
      <c r="AAR5" s="1359"/>
      <c r="AAS5" s="1359"/>
      <c r="AAT5" s="1359"/>
      <c r="AAU5" s="1359"/>
      <c r="AAV5" s="1359"/>
      <c r="AAW5" s="1359"/>
      <c r="AAX5" s="1359"/>
      <c r="AAY5" s="1359"/>
      <c r="AAZ5" s="1359"/>
      <c r="ABA5" s="1359"/>
      <c r="ABB5" s="1359"/>
      <c r="ABC5" s="1359"/>
      <c r="ABD5" s="1359"/>
      <c r="ABE5" s="1359"/>
      <c r="ABF5" s="1359"/>
      <c r="ABG5" s="1359"/>
      <c r="ABH5" s="1359"/>
      <c r="ABI5" s="1359"/>
      <c r="ABJ5" s="1359"/>
      <c r="ABK5" s="1359"/>
      <c r="ABL5" s="1359"/>
      <c r="ABM5" s="1359"/>
      <c r="ABN5" s="1359"/>
      <c r="ABO5" s="1359"/>
      <c r="ABP5" s="1359"/>
      <c r="ABQ5" s="1359"/>
      <c r="ABR5" s="1359"/>
      <c r="ABS5" s="1359"/>
      <c r="ABT5" s="1359"/>
      <c r="ABU5" s="1359"/>
      <c r="ABV5" s="1359"/>
      <c r="ABW5" s="1359"/>
      <c r="ABX5" s="1359"/>
      <c r="ABY5" s="1359"/>
      <c r="ABZ5" s="1359"/>
      <c r="ACA5" s="1359"/>
      <c r="ACB5" s="1359"/>
      <c r="ACC5" s="1359"/>
      <c r="ACD5" s="1359"/>
      <c r="ACE5" s="1359"/>
      <c r="ACF5" s="1359"/>
      <c r="ACG5" s="1359"/>
      <c r="ACH5" s="1359"/>
      <c r="ACI5" s="1359"/>
      <c r="ACJ5" s="1359"/>
      <c r="ACK5" s="1359"/>
      <c r="ACL5" s="1359"/>
      <c r="ACM5" s="1359"/>
      <c r="ACN5" s="1359"/>
      <c r="ACO5" s="1359"/>
      <c r="ACP5" s="1359"/>
      <c r="ACQ5" s="1359"/>
      <c r="ACR5" s="1359"/>
      <c r="ACS5" s="1359"/>
      <c r="ACT5" s="1359"/>
      <c r="ACU5" s="1359"/>
      <c r="ACV5" s="1359"/>
      <c r="ACW5" s="1359"/>
      <c r="ACX5" s="1359"/>
      <c r="ACY5" s="1359"/>
      <c r="ACZ5" s="1359"/>
      <c r="ADA5" s="1359"/>
      <c r="ADB5" s="1359"/>
      <c r="ADC5" s="1359"/>
      <c r="ADD5" s="1359"/>
      <c r="ADE5" s="1359"/>
      <c r="ADF5" s="1359"/>
      <c r="ADG5" s="1359"/>
      <c r="ADH5" s="1359"/>
      <c r="ADI5" s="1359"/>
      <c r="ADJ5" s="1359"/>
      <c r="ADK5" s="1359"/>
      <c r="ADL5" s="1359"/>
      <c r="ADM5" s="1359"/>
      <c r="ADN5" s="1359"/>
      <c r="ADO5" s="1359"/>
      <c r="ADP5" s="1359"/>
      <c r="ADQ5" s="1359"/>
      <c r="ADR5" s="1359"/>
      <c r="ADS5" s="1359"/>
      <c r="ADT5" s="1359"/>
      <c r="ADU5" s="1359"/>
      <c r="ADV5" s="1359"/>
      <c r="ADW5" s="1359"/>
      <c r="ADX5" s="1359"/>
      <c r="ADY5" s="1359"/>
      <c r="ADZ5" s="1359"/>
      <c r="AEA5" s="1359"/>
      <c r="AEB5" s="1359"/>
      <c r="AEC5" s="1359"/>
      <c r="AED5" s="1359"/>
      <c r="AEE5" s="1359"/>
      <c r="AEF5" s="1359"/>
      <c r="AEG5" s="1359"/>
      <c r="AEH5" s="1359"/>
      <c r="AEI5" s="1359"/>
      <c r="AEJ5" s="1359"/>
      <c r="AEK5" s="1359"/>
      <c r="AEL5" s="1359"/>
      <c r="AEM5" s="1359"/>
      <c r="AEN5" s="1359"/>
      <c r="AEO5" s="1359"/>
      <c r="AEP5" s="1359"/>
      <c r="AEQ5" s="1359"/>
      <c r="AER5" s="1359"/>
      <c r="AES5" s="1359"/>
      <c r="AET5" s="1359"/>
      <c r="AEU5" s="1359"/>
      <c r="AEV5" s="1359"/>
      <c r="AEW5" s="1359"/>
      <c r="AEX5" s="1359"/>
      <c r="AEY5" s="1359"/>
      <c r="AEZ5" s="1359"/>
      <c r="AFA5" s="1359"/>
      <c r="AFB5" s="1359"/>
      <c r="AFC5" s="1359"/>
      <c r="AFD5" s="1359"/>
      <c r="AFE5" s="1359"/>
      <c r="AFF5" s="1359"/>
      <c r="AFG5" s="1359"/>
      <c r="AFH5" s="1359"/>
      <c r="AFI5" s="1359"/>
      <c r="AFJ5" s="1359"/>
      <c r="AFK5" s="1359"/>
      <c r="AFL5" s="1359"/>
      <c r="AFM5" s="1359"/>
      <c r="AFN5" s="1359"/>
      <c r="AFO5" s="1359"/>
      <c r="AFP5" s="1359"/>
      <c r="AFQ5" s="1359"/>
      <c r="AFR5" s="1359"/>
      <c r="AFS5" s="1359"/>
      <c r="AFT5" s="1359"/>
      <c r="AFU5" s="1359"/>
      <c r="AFV5" s="1359"/>
      <c r="AFW5" s="1359"/>
      <c r="AFX5" s="1359"/>
      <c r="AFY5" s="1359"/>
      <c r="AFZ5" s="1359"/>
      <c r="AGA5" s="1359"/>
      <c r="AGB5" s="1359"/>
      <c r="AGC5" s="1359"/>
      <c r="AGD5" s="1359"/>
      <c r="AGE5" s="1359"/>
      <c r="AGF5" s="1359"/>
      <c r="AGG5" s="1359"/>
      <c r="AGH5" s="1359"/>
      <c r="AGI5" s="1359"/>
      <c r="AGJ5" s="1359"/>
      <c r="AGK5" s="1359"/>
      <c r="AGL5" s="1359"/>
      <c r="AGM5" s="1359"/>
      <c r="AGN5" s="1359"/>
      <c r="AGO5" s="1359"/>
      <c r="AGP5" s="1359"/>
      <c r="AGQ5" s="1359"/>
      <c r="AGR5" s="1359"/>
      <c r="AGS5" s="1359"/>
      <c r="AGT5" s="1359"/>
      <c r="AGU5" s="1359"/>
      <c r="AGV5" s="1359"/>
      <c r="AGW5" s="1359"/>
      <c r="AGX5" s="1359"/>
      <c r="AGY5" s="1359"/>
      <c r="AGZ5" s="1359"/>
      <c r="AHA5" s="1359"/>
      <c r="AHB5" s="1359"/>
      <c r="AHC5" s="1359"/>
      <c r="AHD5" s="1359"/>
      <c r="AHE5" s="1359"/>
      <c r="AHF5" s="1359"/>
      <c r="AHG5" s="1359"/>
      <c r="AHH5" s="1359"/>
      <c r="AHI5" s="1359"/>
      <c r="AHJ5" s="1359"/>
      <c r="AHK5" s="1359"/>
      <c r="AHL5" s="1359"/>
      <c r="AHM5" s="1359"/>
      <c r="AHN5" s="1359"/>
      <c r="AHO5" s="1359"/>
      <c r="AHP5" s="1359"/>
      <c r="AHQ5" s="1359"/>
      <c r="AHR5" s="1359"/>
      <c r="AHS5" s="1359"/>
      <c r="AHT5" s="1359"/>
      <c r="AHU5" s="1359"/>
      <c r="AHV5" s="1359"/>
      <c r="AHW5" s="1359"/>
      <c r="AHX5" s="1359"/>
      <c r="AHY5" s="1359"/>
      <c r="AHZ5" s="1359"/>
      <c r="AIA5" s="1359"/>
      <c r="AIB5" s="1359"/>
      <c r="AIC5" s="1359"/>
      <c r="AID5" s="1359"/>
      <c r="AIE5" s="1359"/>
      <c r="AIF5" s="1359"/>
      <c r="AIG5" s="1359"/>
      <c r="AIH5" s="1359"/>
      <c r="AII5" s="1359"/>
      <c r="AIJ5" s="1359"/>
      <c r="AIK5" s="1359"/>
      <c r="AIL5" s="1359"/>
      <c r="AIM5" s="1359"/>
      <c r="AIN5" s="1359"/>
      <c r="AIO5" s="1359"/>
      <c r="AIP5" s="1359"/>
      <c r="AIQ5" s="1359"/>
      <c r="AIR5" s="1359"/>
      <c r="AIS5" s="1359"/>
      <c r="AIT5" s="1359"/>
      <c r="AIU5" s="1359"/>
      <c r="AIV5" s="1359"/>
      <c r="AIW5" s="1359"/>
      <c r="AIX5" s="1359"/>
      <c r="AIY5" s="1359"/>
      <c r="AIZ5" s="1359"/>
      <c r="AJA5" s="1359"/>
      <c r="AJB5" s="1359"/>
      <c r="AJC5" s="1359"/>
      <c r="AJD5" s="1359"/>
      <c r="AJE5" s="1359"/>
      <c r="AJF5" s="1359"/>
      <c r="AJG5" s="1359"/>
      <c r="AJH5" s="1359"/>
      <c r="AJI5" s="1359"/>
      <c r="AJJ5" s="1359"/>
      <c r="AJK5" s="1359"/>
      <c r="AJL5" s="1359"/>
      <c r="AJM5" s="1359"/>
      <c r="AJN5" s="1359"/>
      <c r="AJO5" s="1359"/>
      <c r="AJP5" s="1359"/>
      <c r="AJQ5" s="1359"/>
      <c r="AJR5" s="1359"/>
      <c r="AJS5" s="1359"/>
      <c r="AJT5" s="1359"/>
      <c r="AJU5" s="1359"/>
      <c r="AJV5" s="1359"/>
      <c r="AJW5" s="1359"/>
      <c r="AJX5" s="1359"/>
      <c r="AJY5" s="1359"/>
      <c r="AJZ5" s="1359"/>
      <c r="AKA5" s="1359"/>
      <c r="AKB5" s="1359"/>
      <c r="AKC5" s="1359"/>
      <c r="AKD5" s="1359"/>
      <c r="AKE5" s="1359"/>
      <c r="AKF5" s="1359"/>
      <c r="AKG5" s="1359"/>
      <c r="AKH5" s="1359"/>
      <c r="AKI5" s="1359"/>
      <c r="AKJ5" s="1359"/>
      <c r="AKK5" s="1359"/>
      <c r="AKL5" s="1359"/>
      <c r="AKM5" s="1359"/>
      <c r="AKN5" s="1359"/>
      <c r="AKO5" s="1359"/>
      <c r="AKP5" s="1359"/>
      <c r="AKQ5" s="1359"/>
      <c r="AKR5" s="1359"/>
      <c r="AKS5" s="1359"/>
      <c r="AKT5" s="1359"/>
      <c r="AKU5" s="1359"/>
      <c r="AKV5" s="1359"/>
      <c r="AKW5" s="1359"/>
      <c r="AKX5" s="1359"/>
      <c r="AKY5" s="1359"/>
      <c r="AKZ5" s="1359"/>
      <c r="ALA5" s="1359"/>
      <c r="ALB5" s="1359"/>
      <c r="ALC5" s="1359"/>
      <c r="ALD5" s="1359"/>
      <c r="ALE5" s="1359"/>
      <c r="ALF5" s="1359"/>
      <c r="ALG5" s="1359"/>
      <c r="ALH5" s="1359"/>
      <c r="ALI5" s="1359"/>
      <c r="ALJ5" s="1359"/>
      <c r="ALK5" s="1359"/>
      <c r="ALL5" s="1359"/>
      <c r="ALM5" s="1359"/>
      <c r="ALN5" s="1359"/>
      <c r="ALO5" s="1359"/>
      <c r="ALP5" s="1359"/>
      <c r="ALQ5" s="1359"/>
      <c r="ALR5" s="1359"/>
      <c r="ALS5" s="1359"/>
      <c r="ALT5" s="1359"/>
      <c r="ALU5" s="1359"/>
      <c r="ALV5" s="1359"/>
      <c r="ALW5" s="1359"/>
      <c r="ALX5" s="1359"/>
      <c r="ALY5" s="1359"/>
      <c r="ALZ5" s="1359"/>
      <c r="AMA5" s="1359"/>
      <c r="AMB5" s="1359"/>
      <c r="AMC5" s="1359"/>
      <c r="AMD5" s="1359"/>
      <c r="AME5" s="1359"/>
      <c r="AMF5" s="1359"/>
      <c r="AMG5" s="1359"/>
      <c r="AMH5" s="1359"/>
      <c r="AMI5" s="1359"/>
      <c r="AMJ5" s="1359"/>
      <c r="AMK5" s="1359"/>
      <c r="AML5" s="1359"/>
      <c r="AMM5" s="1359"/>
      <c r="AMN5" s="1359"/>
      <c r="AMO5" s="1359"/>
      <c r="AMP5" s="1359"/>
      <c r="AMQ5" s="1359"/>
      <c r="AMR5" s="1359"/>
      <c r="AMS5" s="1359"/>
      <c r="AMT5" s="1359"/>
      <c r="AMU5" s="1359"/>
      <c r="AMV5" s="1359"/>
      <c r="AMW5" s="1359"/>
      <c r="AMX5" s="1359"/>
      <c r="AMY5" s="1359"/>
      <c r="AMZ5" s="1359"/>
      <c r="ANA5" s="1359"/>
      <c r="ANB5" s="1359"/>
      <c r="ANC5" s="1359"/>
      <c r="AND5" s="1359"/>
      <c r="ANE5" s="1359"/>
      <c r="ANF5" s="1359"/>
      <c r="ANG5" s="1359"/>
      <c r="ANH5" s="1359"/>
      <c r="ANI5" s="1359"/>
      <c r="ANJ5" s="1359"/>
      <c r="ANK5" s="1359"/>
      <c r="ANL5" s="1359"/>
      <c r="ANM5" s="1359"/>
      <c r="ANN5" s="1359"/>
      <c r="ANO5" s="1359"/>
      <c r="ANP5" s="1359"/>
      <c r="ANQ5" s="1359"/>
      <c r="ANR5" s="1359"/>
      <c r="ANS5" s="1359"/>
      <c r="ANT5" s="1359"/>
      <c r="ANU5" s="1359"/>
      <c r="ANV5" s="1359"/>
      <c r="ANW5" s="1359"/>
      <c r="ANX5" s="1359"/>
      <c r="ANY5" s="1359"/>
      <c r="ANZ5" s="1359"/>
      <c r="AOA5" s="1359"/>
      <c r="AOB5" s="1359"/>
      <c r="AOC5" s="1359"/>
      <c r="AOD5" s="1359"/>
      <c r="AOE5" s="1359"/>
      <c r="AOF5" s="1359"/>
      <c r="AOG5" s="1359"/>
      <c r="AOH5" s="1359"/>
      <c r="AOI5" s="1359"/>
      <c r="AOJ5" s="1359"/>
      <c r="AOK5" s="1359"/>
      <c r="AOL5" s="1359"/>
      <c r="AOM5" s="1359"/>
      <c r="AON5" s="1359"/>
      <c r="AOO5" s="1359"/>
      <c r="AOP5" s="1359"/>
      <c r="AOQ5" s="1359"/>
      <c r="AOR5" s="1359"/>
      <c r="AOS5" s="1359"/>
      <c r="AOT5" s="1359"/>
      <c r="AOU5" s="1359"/>
      <c r="AOV5" s="1359"/>
      <c r="AOW5" s="1359"/>
      <c r="AOX5" s="1359"/>
      <c r="AOY5" s="1359"/>
      <c r="AOZ5" s="1359"/>
      <c r="APA5" s="1359"/>
      <c r="APB5" s="1359"/>
      <c r="APC5" s="1359"/>
      <c r="APD5" s="1359"/>
      <c r="APE5" s="1359"/>
      <c r="APF5" s="1359"/>
      <c r="APG5" s="1359"/>
      <c r="APH5" s="1359"/>
      <c r="API5" s="1359"/>
      <c r="APJ5" s="1359"/>
      <c r="APK5" s="1359"/>
      <c r="APL5" s="1359"/>
      <c r="APM5" s="1359"/>
      <c r="APN5" s="1359"/>
      <c r="APO5" s="1359"/>
      <c r="APP5" s="1359"/>
      <c r="APQ5" s="1359"/>
      <c r="APR5" s="1359"/>
      <c r="APS5" s="1359"/>
      <c r="APT5" s="1359"/>
      <c r="APU5" s="1359"/>
      <c r="APV5" s="1359"/>
      <c r="APW5" s="1359"/>
      <c r="APX5" s="1359"/>
      <c r="APY5" s="1359"/>
      <c r="APZ5" s="1359"/>
      <c r="AQA5" s="1359"/>
      <c r="AQB5" s="1359"/>
      <c r="AQC5" s="1359"/>
      <c r="AQD5" s="1359"/>
      <c r="AQE5" s="1359"/>
      <c r="AQF5" s="1359"/>
      <c r="AQG5" s="1359"/>
      <c r="AQH5" s="1359"/>
      <c r="AQI5" s="1359"/>
      <c r="AQJ5" s="1359"/>
      <c r="AQK5" s="1359"/>
      <c r="AQL5" s="1359"/>
      <c r="AQM5" s="1359"/>
      <c r="AQN5" s="1359"/>
      <c r="AQO5" s="1359"/>
      <c r="AQP5" s="1359"/>
      <c r="AQQ5" s="1359"/>
      <c r="AQR5" s="1359"/>
      <c r="AQS5" s="1359"/>
      <c r="AQT5" s="1359"/>
      <c r="AQU5" s="1359"/>
      <c r="AQV5" s="1359"/>
      <c r="AQW5" s="1359"/>
      <c r="AQX5" s="1359"/>
      <c r="AQY5" s="1359"/>
      <c r="AQZ5" s="1359"/>
      <c r="ARA5" s="1359"/>
      <c r="ARB5" s="1359"/>
      <c r="ARC5" s="1359"/>
      <c r="ARD5" s="1359"/>
      <c r="ARE5" s="1359"/>
      <c r="ARF5" s="1359"/>
      <c r="ARG5" s="1359"/>
      <c r="ARH5" s="1359"/>
      <c r="ARI5" s="1359"/>
      <c r="ARJ5" s="1359"/>
      <c r="ARK5" s="1359"/>
      <c r="ARL5" s="1359"/>
      <c r="ARM5" s="1359"/>
      <c r="ARN5" s="1359"/>
      <c r="ARO5" s="1359"/>
      <c r="ARP5" s="1359"/>
      <c r="ARQ5" s="1359"/>
      <c r="ARR5" s="1359"/>
      <c r="ARS5" s="1359"/>
      <c r="ART5" s="1359"/>
      <c r="ARU5" s="1359"/>
      <c r="ARV5" s="1359"/>
      <c r="ARW5" s="1359"/>
      <c r="ARX5" s="1359"/>
      <c r="ARY5" s="1359"/>
      <c r="ARZ5" s="1359"/>
      <c r="ASA5" s="1359"/>
      <c r="ASB5" s="1359"/>
      <c r="ASC5" s="1359"/>
      <c r="ASD5" s="1359"/>
      <c r="ASE5" s="1359"/>
      <c r="ASF5" s="1359"/>
      <c r="ASG5" s="1359"/>
      <c r="ASH5" s="1359"/>
      <c r="ASI5" s="1359"/>
      <c r="ASJ5" s="1359"/>
      <c r="ASK5" s="1359"/>
      <c r="ASL5" s="1359"/>
      <c r="ASM5" s="1359"/>
      <c r="ASN5" s="1359"/>
      <c r="ASO5" s="1359"/>
      <c r="ASP5" s="1359"/>
      <c r="ASQ5" s="1359"/>
      <c r="ASR5" s="1359"/>
      <c r="ASS5" s="1359"/>
      <c r="AST5" s="1359"/>
      <c r="ASU5" s="1359"/>
      <c r="ASV5" s="1359"/>
      <c r="ASW5" s="1359"/>
      <c r="ASX5" s="1359"/>
      <c r="ASY5" s="1359"/>
      <c r="ASZ5" s="1359"/>
      <c r="ATA5" s="1359"/>
      <c r="ATB5" s="1359"/>
      <c r="ATC5" s="1359"/>
      <c r="ATD5" s="1359"/>
      <c r="ATE5" s="1359"/>
      <c r="ATF5" s="1359"/>
      <c r="ATG5" s="1359"/>
      <c r="ATH5" s="1359"/>
      <c r="ATI5" s="1359"/>
      <c r="ATJ5" s="1359"/>
      <c r="ATK5" s="1359"/>
      <c r="ATL5" s="1359"/>
      <c r="ATM5" s="1359"/>
      <c r="ATN5" s="1359"/>
      <c r="ATO5" s="1359"/>
      <c r="ATP5" s="1359"/>
      <c r="ATQ5" s="1359"/>
      <c r="ATR5" s="1359"/>
      <c r="ATS5" s="1359"/>
      <c r="ATT5" s="1359"/>
      <c r="ATU5" s="1359"/>
      <c r="ATV5" s="1359"/>
      <c r="ATW5" s="1359"/>
      <c r="ATX5" s="1359"/>
      <c r="ATY5" s="1359"/>
      <c r="ATZ5" s="1359"/>
      <c r="AUA5" s="1359"/>
      <c r="AUB5" s="1359"/>
      <c r="AUC5" s="1359"/>
      <c r="AUD5" s="1359"/>
      <c r="AUE5" s="1359"/>
      <c r="AUF5" s="1359"/>
      <c r="AUG5" s="1359"/>
      <c r="AUH5" s="1359"/>
      <c r="AUI5" s="1359"/>
      <c r="AUJ5" s="1359"/>
      <c r="AUK5" s="1359"/>
      <c r="AUL5" s="1359"/>
      <c r="AUM5" s="1359"/>
      <c r="AUN5" s="1359"/>
      <c r="AUO5" s="1359"/>
      <c r="AUP5" s="1359"/>
      <c r="AUQ5" s="1359"/>
      <c r="AUR5" s="1359"/>
      <c r="AUS5" s="1359"/>
      <c r="AUT5" s="1359"/>
      <c r="AUU5" s="1359"/>
      <c r="AUV5" s="1359"/>
      <c r="AUW5" s="1359"/>
      <c r="AUX5" s="1359"/>
      <c r="AUY5" s="1359"/>
      <c r="AUZ5" s="1359"/>
      <c r="AVA5" s="1359"/>
      <c r="AVB5" s="1359"/>
      <c r="AVC5" s="1359"/>
      <c r="AVD5" s="1359"/>
      <c r="AVE5" s="1359"/>
      <c r="AVF5" s="1359"/>
      <c r="AVG5" s="1359"/>
      <c r="AVH5" s="1359"/>
      <c r="AVI5" s="1359"/>
      <c r="AVJ5" s="1359"/>
      <c r="AVK5" s="1359"/>
      <c r="AVL5" s="1359"/>
      <c r="AVM5" s="1359"/>
      <c r="AVN5" s="1359"/>
      <c r="AVO5" s="1359"/>
      <c r="AVP5" s="1359"/>
      <c r="AVQ5" s="1359"/>
      <c r="AVR5" s="1359"/>
      <c r="AVS5" s="1359"/>
      <c r="AVT5" s="1359"/>
      <c r="AVU5" s="1359"/>
      <c r="AVV5" s="1359"/>
      <c r="AVW5" s="1359"/>
      <c r="AVX5" s="1359"/>
      <c r="AVY5" s="1359"/>
      <c r="AVZ5" s="1359"/>
      <c r="AWA5" s="1359"/>
      <c r="AWB5" s="1359"/>
      <c r="AWC5" s="1359"/>
      <c r="AWD5" s="1359"/>
      <c r="AWE5" s="1359"/>
      <c r="AWF5" s="1359"/>
      <c r="AWG5" s="1359"/>
      <c r="AWH5" s="1359"/>
      <c r="AWI5" s="1359"/>
      <c r="AWJ5" s="1359"/>
      <c r="AWK5" s="1359"/>
      <c r="AWL5" s="1359"/>
      <c r="AWM5" s="1359"/>
      <c r="AWN5" s="1359"/>
      <c r="AWO5" s="1359"/>
      <c r="AWP5" s="1359"/>
      <c r="AWQ5" s="1359"/>
      <c r="AWR5" s="1359"/>
      <c r="AWS5" s="1359"/>
      <c r="AWT5" s="1359"/>
      <c r="AWU5" s="1359"/>
      <c r="AWV5" s="1359"/>
      <c r="AWW5" s="1359"/>
      <c r="AWX5" s="1359"/>
      <c r="AWY5" s="1359"/>
      <c r="AWZ5" s="1359"/>
      <c r="AXA5" s="1359"/>
      <c r="AXB5" s="1359"/>
      <c r="AXC5" s="1359"/>
      <c r="AXD5" s="1359"/>
      <c r="AXE5" s="1359"/>
      <c r="AXF5" s="1359"/>
      <c r="AXG5" s="1359"/>
      <c r="AXH5" s="1359"/>
      <c r="AXI5" s="1359"/>
      <c r="AXJ5" s="1359"/>
      <c r="AXK5" s="1359"/>
      <c r="AXL5" s="1359"/>
      <c r="AXM5" s="1359"/>
      <c r="AXN5" s="1359"/>
      <c r="AXO5" s="1359"/>
      <c r="AXP5" s="1359"/>
      <c r="AXQ5" s="1359"/>
      <c r="AXR5" s="1359"/>
      <c r="AXS5" s="1359"/>
      <c r="AXT5" s="1359"/>
      <c r="AXU5" s="1359"/>
      <c r="AXV5" s="1359"/>
      <c r="AXW5" s="1359"/>
      <c r="AXX5" s="1359"/>
      <c r="AXY5" s="1359"/>
      <c r="AXZ5" s="1359"/>
      <c r="AYA5" s="1359"/>
      <c r="AYB5" s="1359"/>
      <c r="AYC5" s="1359"/>
      <c r="AYD5" s="1359"/>
      <c r="AYE5" s="1359"/>
      <c r="AYF5" s="1359"/>
      <c r="AYG5" s="1359"/>
      <c r="AYH5" s="1359"/>
      <c r="AYI5" s="1359"/>
      <c r="AYJ5" s="1359"/>
      <c r="AYK5" s="1359"/>
      <c r="AYL5" s="1359"/>
      <c r="AYM5" s="1359"/>
      <c r="AYN5" s="1359"/>
      <c r="AYO5" s="1359"/>
      <c r="AYP5" s="1359"/>
      <c r="AYQ5" s="1359"/>
      <c r="AYR5" s="1359"/>
      <c r="AYS5" s="1359"/>
      <c r="AYT5" s="1359"/>
      <c r="AYU5" s="1359"/>
      <c r="AYV5" s="1359"/>
      <c r="AYW5" s="1359"/>
      <c r="AYX5" s="1359"/>
      <c r="AYY5" s="1359"/>
      <c r="AYZ5" s="1359"/>
      <c r="AZA5" s="1359"/>
      <c r="AZB5" s="1359"/>
      <c r="AZC5" s="1359"/>
      <c r="AZD5" s="1359"/>
      <c r="AZE5" s="1359"/>
      <c r="AZF5" s="1359"/>
      <c r="AZG5" s="1359"/>
      <c r="AZH5" s="1359"/>
      <c r="AZI5" s="1359"/>
      <c r="AZJ5" s="1359"/>
      <c r="AZK5" s="1359"/>
      <c r="AZL5" s="1359"/>
      <c r="AZM5" s="1359"/>
      <c r="AZN5" s="1359"/>
      <c r="AZO5" s="1359"/>
      <c r="AZP5" s="1359"/>
      <c r="AZQ5" s="1359"/>
      <c r="AZR5" s="1359"/>
      <c r="AZS5" s="1359"/>
      <c r="AZT5" s="1359"/>
      <c r="AZU5" s="1359"/>
      <c r="AZV5" s="1359"/>
      <c r="AZW5" s="1359"/>
      <c r="AZX5" s="1359"/>
      <c r="AZY5" s="1359"/>
      <c r="AZZ5" s="1359"/>
      <c r="BAA5" s="1359"/>
      <c r="BAB5" s="1359"/>
      <c r="BAC5" s="1359"/>
      <c r="BAD5" s="1359"/>
      <c r="BAE5" s="1359"/>
      <c r="BAF5" s="1359"/>
      <c r="BAG5" s="1359"/>
      <c r="BAH5" s="1359"/>
      <c r="BAI5" s="1359"/>
      <c r="BAJ5" s="1359"/>
      <c r="BAK5" s="1359"/>
      <c r="BAL5" s="1359"/>
      <c r="BAM5" s="1359"/>
      <c r="BAN5" s="1359"/>
      <c r="BAO5" s="1359"/>
      <c r="BAP5" s="1359"/>
      <c r="BAQ5" s="1359"/>
      <c r="BAR5" s="1359"/>
      <c r="BAS5" s="1359"/>
      <c r="BAT5" s="1359"/>
      <c r="BAU5" s="1359"/>
      <c r="BAV5" s="1359"/>
      <c r="BAW5" s="1359"/>
      <c r="BAX5" s="1359"/>
      <c r="BAY5" s="1359"/>
      <c r="BAZ5" s="1359"/>
      <c r="BBA5" s="1359"/>
      <c r="BBB5" s="1359"/>
      <c r="BBC5" s="1359"/>
      <c r="BBD5" s="1359"/>
      <c r="BBE5" s="1359"/>
      <c r="BBF5" s="1359"/>
      <c r="BBG5" s="1359"/>
      <c r="BBH5" s="1359"/>
      <c r="BBI5" s="1359"/>
      <c r="BBJ5" s="1359"/>
      <c r="BBK5" s="1359"/>
      <c r="BBL5" s="1359"/>
      <c r="BBM5" s="1359"/>
      <c r="BBN5" s="1359"/>
      <c r="BBO5" s="1359"/>
      <c r="BBP5" s="1359"/>
      <c r="BBQ5" s="1359"/>
      <c r="BBR5" s="1359"/>
      <c r="BBS5" s="1359"/>
      <c r="BBT5" s="1359"/>
      <c r="BBU5" s="1359"/>
      <c r="BBV5" s="1359"/>
      <c r="BBW5" s="1359"/>
      <c r="BBX5" s="1359"/>
      <c r="BBY5" s="1359"/>
      <c r="BBZ5" s="1359"/>
      <c r="BCA5" s="1359"/>
      <c r="BCB5" s="1359"/>
      <c r="BCC5" s="1359"/>
      <c r="BCD5" s="1359"/>
      <c r="BCE5" s="1359"/>
      <c r="BCF5" s="1359"/>
      <c r="BCG5" s="1359"/>
      <c r="BCH5" s="1359"/>
      <c r="BCI5" s="1359"/>
      <c r="BCJ5" s="1359"/>
      <c r="BCK5" s="1359"/>
      <c r="BCL5" s="1359"/>
      <c r="BCM5" s="1359"/>
      <c r="BCN5" s="1359"/>
      <c r="BCO5" s="1359"/>
      <c r="BCP5" s="1359"/>
      <c r="BCQ5" s="1359"/>
      <c r="BCR5" s="1359"/>
      <c r="BCS5" s="1359"/>
      <c r="BCT5" s="1359"/>
      <c r="BCU5" s="1359"/>
      <c r="BCV5" s="1359"/>
      <c r="BCW5" s="1359"/>
      <c r="BCX5" s="1359"/>
      <c r="BCY5" s="1359"/>
      <c r="BCZ5" s="1359"/>
      <c r="BDA5" s="1359"/>
      <c r="BDB5" s="1359"/>
      <c r="BDC5" s="1359"/>
      <c r="BDD5" s="1359"/>
      <c r="BDE5" s="1359"/>
      <c r="BDF5" s="1359"/>
      <c r="BDG5" s="1359"/>
      <c r="BDH5" s="1359"/>
      <c r="BDI5" s="1359"/>
      <c r="BDJ5" s="1359"/>
      <c r="BDK5" s="1359"/>
      <c r="BDL5" s="1359"/>
      <c r="BDM5" s="1359"/>
      <c r="BDN5" s="1359"/>
      <c r="BDO5" s="1359"/>
      <c r="BDP5" s="1359"/>
      <c r="BDQ5" s="1359"/>
      <c r="BDR5" s="1359"/>
      <c r="BDS5" s="1359"/>
      <c r="BDT5" s="1359"/>
      <c r="BDU5" s="1359"/>
      <c r="BDV5" s="1359"/>
      <c r="BDW5" s="1359"/>
      <c r="BDX5" s="1359"/>
      <c r="BDY5" s="1359"/>
      <c r="BDZ5" s="1359"/>
      <c r="BEA5" s="1359"/>
      <c r="BEB5" s="1359"/>
      <c r="BEC5" s="1359"/>
      <c r="BED5" s="1359"/>
      <c r="BEE5" s="1359"/>
      <c r="BEF5" s="1359"/>
      <c r="BEG5" s="1359"/>
      <c r="BEH5" s="1359"/>
      <c r="BEI5" s="1359"/>
      <c r="BEJ5" s="1359"/>
      <c r="BEK5" s="1359"/>
      <c r="BEL5" s="1359"/>
      <c r="BEM5" s="1359"/>
      <c r="BEN5" s="1359"/>
      <c r="BEO5" s="1359"/>
      <c r="BEP5" s="1359"/>
      <c r="BEQ5" s="1359"/>
      <c r="BER5" s="1359"/>
      <c r="BES5" s="1359"/>
      <c r="BET5" s="1359"/>
      <c r="BEU5" s="1359"/>
      <c r="BEV5" s="1359"/>
      <c r="BEW5" s="1359"/>
      <c r="BEX5" s="1359"/>
      <c r="BEY5" s="1359"/>
      <c r="BEZ5" s="1359"/>
      <c r="BFA5" s="1359"/>
      <c r="BFB5" s="1359"/>
      <c r="BFC5" s="1359"/>
      <c r="BFD5" s="1359"/>
      <c r="BFE5" s="1359"/>
      <c r="BFF5" s="1359"/>
      <c r="BFG5" s="1359"/>
      <c r="BFH5" s="1359"/>
      <c r="BFI5" s="1359"/>
      <c r="BFJ5" s="1359"/>
      <c r="BFK5" s="1359"/>
      <c r="BFL5" s="1359"/>
      <c r="BFM5" s="1359"/>
      <c r="BFN5" s="1359"/>
      <c r="BFO5" s="1359"/>
      <c r="BFP5" s="1359"/>
      <c r="BFQ5" s="1359"/>
      <c r="BFR5" s="1359"/>
      <c r="BFS5" s="1359"/>
      <c r="BFT5" s="1359"/>
      <c r="BFU5" s="1359"/>
      <c r="BFV5" s="1359"/>
      <c r="BFW5" s="1359"/>
      <c r="BFX5" s="1359"/>
      <c r="BFY5" s="1359"/>
      <c r="BFZ5" s="1359"/>
      <c r="BGA5" s="1359"/>
      <c r="BGB5" s="1359"/>
      <c r="BGC5" s="1359"/>
      <c r="BGD5" s="1359"/>
      <c r="BGE5" s="1359"/>
      <c r="BGF5" s="1359"/>
      <c r="BGG5" s="1359"/>
      <c r="BGH5" s="1359"/>
      <c r="BGI5" s="1359"/>
      <c r="BGJ5" s="1359"/>
      <c r="BGK5" s="1359"/>
      <c r="BGL5" s="1359"/>
      <c r="BGM5" s="1359"/>
      <c r="BGN5" s="1359"/>
      <c r="BGO5" s="1359"/>
      <c r="BGP5" s="1359"/>
      <c r="BGQ5" s="1359"/>
      <c r="BGR5" s="1359"/>
      <c r="BGS5" s="1359"/>
      <c r="BGT5" s="1359"/>
      <c r="BGU5" s="1359"/>
      <c r="BGV5" s="1359"/>
      <c r="BGW5" s="1359"/>
      <c r="BGX5" s="1359"/>
      <c r="BGY5" s="1359"/>
      <c r="BGZ5" s="1359"/>
      <c r="BHA5" s="1359"/>
      <c r="BHB5" s="1359"/>
      <c r="BHC5" s="1359"/>
      <c r="BHD5" s="1359"/>
      <c r="BHE5" s="1359"/>
      <c r="BHF5" s="1359"/>
      <c r="BHG5" s="1359"/>
      <c r="BHH5" s="1359"/>
      <c r="BHI5" s="1359"/>
      <c r="BHJ5" s="1359"/>
      <c r="BHK5" s="1359"/>
      <c r="BHL5" s="1359"/>
      <c r="BHM5" s="1359"/>
      <c r="BHN5" s="1359"/>
      <c r="BHO5" s="1359"/>
      <c r="BHP5" s="1359"/>
      <c r="BHQ5" s="1359"/>
      <c r="BHR5" s="1359"/>
      <c r="BHS5" s="1359"/>
      <c r="BHT5" s="1359"/>
      <c r="BHU5" s="1359"/>
      <c r="BHV5" s="1359"/>
      <c r="BHW5" s="1359"/>
      <c r="BHX5" s="1359"/>
      <c r="BHY5" s="1359"/>
      <c r="BHZ5" s="1359"/>
      <c r="BIA5" s="1359"/>
      <c r="BIB5" s="1359"/>
      <c r="BIC5" s="1359"/>
      <c r="BID5" s="1359"/>
      <c r="BIE5" s="1359"/>
      <c r="BIF5" s="1359"/>
      <c r="BIG5" s="1359"/>
      <c r="BIH5" s="1359"/>
      <c r="BII5" s="1359"/>
      <c r="BIJ5" s="1359"/>
      <c r="BIK5" s="1359"/>
      <c r="BIL5" s="1359"/>
      <c r="BIM5" s="1359"/>
      <c r="BIN5" s="1359"/>
      <c r="BIO5" s="1359"/>
      <c r="BIP5" s="1359"/>
      <c r="BIQ5" s="1359"/>
      <c r="BIR5" s="1359"/>
      <c r="BIS5" s="1359"/>
      <c r="BIT5" s="1359"/>
      <c r="BIU5" s="1359"/>
      <c r="BIV5" s="1359"/>
      <c r="BIW5" s="1359"/>
      <c r="BIX5" s="1359"/>
      <c r="BIY5" s="1359"/>
      <c r="BIZ5" s="1359"/>
      <c r="BJA5" s="1359"/>
      <c r="BJB5" s="1359"/>
      <c r="BJC5" s="1359"/>
      <c r="BJD5" s="1359"/>
      <c r="BJE5" s="1359"/>
      <c r="BJF5" s="1359"/>
      <c r="BJG5" s="1359"/>
      <c r="BJH5" s="1359"/>
      <c r="BJI5" s="1359"/>
      <c r="BJJ5" s="1359"/>
      <c r="BJK5" s="1359"/>
      <c r="BJL5" s="1359"/>
      <c r="BJM5" s="1359"/>
      <c r="BJN5" s="1359"/>
      <c r="BJO5" s="1359"/>
      <c r="BJP5" s="1359"/>
      <c r="BJQ5" s="1359"/>
      <c r="BJR5" s="1359"/>
      <c r="BJS5" s="1359"/>
      <c r="BJT5" s="1359"/>
      <c r="BJU5" s="1359"/>
      <c r="BJV5" s="1359"/>
      <c r="BJW5" s="1359"/>
      <c r="BJX5" s="1359"/>
      <c r="BJY5" s="1359"/>
      <c r="BJZ5" s="1359"/>
      <c r="BKA5" s="1359"/>
      <c r="BKB5" s="1359"/>
      <c r="BKC5" s="1359"/>
      <c r="BKD5" s="1359"/>
      <c r="BKE5" s="1359"/>
      <c r="BKF5" s="1359"/>
      <c r="BKG5" s="1359"/>
      <c r="BKH5" s="1359"/>
      <c r="BKI5" s="1359"/>
      <c r="BKJ5" s="1359"/>
      <c r="BKK5" s="1359"/>
      <c r="BKL5" s="1359"/>
      <c r="BKM5" s="1359"/>
      <c r="BKN5" s="1359"/>
      <c r="BKO5" s="1359"/>
      <c r="BKP5" s="1359"/>
      <c r="BKQ5" s="1359"/>
      <c r="BKR5" s="1359"/>
      <c r="BKS5" s="1359"/>
      <c r="BKT5" s="1359"/>
      <c r="BKU5" s="1359"/>
      <c r="BKV5" s="1359"/>
      <c r="BKW5" s="1359"/>
      <c r="BKX5" s="1359"/>
      <c r="BKY5" s="1359"/>
      <c r="BKZ5" s="1359"/>
      <c r="BLA5" s="1359"/>
      <c r="BLB5" s="1359"/>
      <c r="BLC5" s="1359"/>
      <c r="BLD5" s="1359"/>
      <c r="BLE5" s="1359"/>
      <c r="BLF5" s="1359"/>
      <c r="BLG5" s="1359"/>
      <c r="BLH5" s="1359"/>
      <c r="BLI5" s="1359"/>
      <c r="BLJ5" s="1359"/>
      <c r="BLK5" s="1359"/>
      <c r="BLL5" s="1359"/>
      <c r="BLM5" s="1359"/>
      <c r="BLN5" s="1359"/>
      <c r="BLO5" s="1359"/>
      <c r="BLP5" s="1359"/>
      <c r="BLQ5" s="1359"/>
      <c r="BLR5" s="1359"/>
      <c r="BLS5" s="1359"/>
      <c r="BLT5" s="1359"/>
      <c r="BLU5" s="1359"/>
      <c r="BLV5" s="1359"/>
      <c r="BLW5" s="1359"/>
      <c r="BLX5" s="1359"/>
      <c r="BLY5" s="1359"/>
      <c r="BLZ5" s="1359"/>
      <c r="BMA5" s="1359"/>
      <c r="BMB5" s="1359"/>
      <c r="BMC5" s="1359"/>
      <c r="BMD5" s="1359"/>
      <c r="BME5" s="1359"/>
      <c r="BMF5" s="1359"/>
      <c r="BMG5" s="1359"/>
      <c r="BMH5" s="1359"/>
      <c r="BMI5" s="1359"/>
      <c r="BMJ5" s="1359"/>
      <c r="BMK5" s="1359"/>
      <c r="BML5" s="1359"/>
      <c r="BMM5" s="1359"/>
      <c r="BMN5" s="1359"/>
      <c r="BMO5" s="1359"/>
      <c r="BMP5" s="1359"/>
      <c r="BMQ5" s="1359"/>
      <c r="BMR5" s="1359"/>
      <c r="BMS5" s="1359"/>
      <c r="BMT5" s="1359"/>
      <c r="BMU5" s="1359"/>
      <c r="BMV5" s="1359"/>
      <c r="BMW5" s="1359"/>
      <c r="BMX5" s="1359"/>
      <c r="BMY5" s="1359"/>
      <c r="BMZ5" s="1359"/>
      <c r="BNA5" s="1359"/>
      <c r="BNB5" s="1359"/>
      <c r="BNC5" s="1359"/>
      <c r="BND5" s="1359"/>
      <c r="BNE5" s="1359"/>
      <c r="BNF5" s="1359"/>
      <c r="BNG5" s="1359"/>
      <c r="BNH5" s="1359"/>
      <c r="BNI5" s="1359"/>
      <c r="BNJ5" s="1359"/>
      <c r="BNK5" s="1359"/>
      <c r="BNL5" s="1359"/>
      <c r="BNM5" s="1359"/>
      <c r="BNN5" s="1359"/>
      <c r="BNO5" s="1359"/>
      <c r="BNP5" s="1359"/>
      <c r="BNQ5" s="1359"/>
      <c r="BNR5" s="1359"/>
      <c r="BNS5" s="1359"/>
      <c r="BNT5" s="1359"/>
      <c r="BNU5" s="1359"/>
      <c r="BNV5" s="1359"/>
      <c r="BNW5" s="1359"/>
      <c r="BNX5" s="1359"/>
      <c r="BNY5" s="1359"/>
      <c r="BNZ5" s="1359"/>
      <c r="BOA5" s="1359"/>
      <c r="BOB5" s="1359"/>
      <c r="BOC5" s="1359"/>
      <c r="BOD5" s="1359"/>
      <c r="BOE5" s="1359"/>
      <c r="BOF5" s="1359"/>
      <c r="BOG5" s="1359"/>
      <c r="BOH5" s="1359"/>
      <c r="BOI5" s="1359"/>
      <c r="BOJ5" s="1359"/>
      <c r="BOK5" s="1359"/>
      <c r="BOL5" s="1359"/>
      <c r="BOM5" s="1359"/>
      <c r="BON5" s="1359"/>
      <c r="BOO5" s="1359"/>
      <c r="BOP5" s="1359"/>
      <c r="BOQ5" s="1359"/>
      <c r="BOR5" s="1359"/>
      <c r="BOS5" s="1359"/>
      <c r="BOT5" s="1359"/>
      <c r="BOU5" s="1359"/>
      <c r="BOV5" s="1359"/>
      <c r="BOW5" s="1359"/>
      <c r="BOX5" s="1359"/>
      <c r="BOY5" s="1359"/>
      <c r="BOZ5" s="1359"/>
      <c r="BPA5" s="1359"/>
      <c r="BPB5" s="1359"/>
      <c r="BPC5" s="1359"/>
      <c r="BPD5" s="1359"/>
      <c r="BPE5" s="1359"/>
      <c r="BPF5" s="1359"/>
      <c r="BPG5" s="1359"/>
      <c r="BPH5" s="1359"/>
      <c r="BPI5" s="1359"/>
      <c r="BPJ5" s="1359"/>
      <c r="BPK5" s="1359"/>
      <c r="BPL5" s="1359"/>
      <c r="BPM5" s="1359"/>
      <c r="BPN5" s="1359"/>
      <c r="BPO5" s="1359"/>
      <c r="BPP5" s="1359"/>
      <c r="BPQ5" s="1359"/>
      <c r="BPR5" s="1359"/>
      <c r="BPS5" s="1359"/>
      <c r="BPT5" s="1359"/>
      <c r="BPU5" s="1359"/>
      <c r="BPV5" s="1359"/>
      <c r="BPW5" s="1359"/>
      <c r="BPX5" s="1359"/>
      <c r="BPY5" s="1359"/>
      <c r="BPZ5" s="1359"/>
      <c r="BQA5" s="1359"/>
      <c r="BQB5" s="1359"/>
      <c r="BQC5" s="1359"/>
      <c r="BQD5" s="1359"/>
      <c r="BQE5" s="1359"/>
      <c r="BQF5" s="1359"/>
      <c r="BQG5" s="1359"/>
      <c r="BQH5" s="1359"/>
      <c r="BQI5" s="1359"/>
      <c r="BQJ5" s="1359"/>
      <c r="BQK5" s="1359"/>
      <c r="BQL5" s="1359"/>
      <c r="BQM5" s="1359"/>
      <c r="BQN5" s="1359"/>
      <c r="BQO5" s="1359"/>
      <c r="BQP5" s="1359"/>
      <c r="BQQ5" s="1359"/>
      <c r="BQR5" s="1359"/>
      <c r="BQS5" s="1359"/>
      <c r="BQT5" s="1359"/>
      <c r="BQU5" s="1359"/>
      <c r="BQV5" s="1359"/>
      <c r="BQW5" s="1359"/>
      <c r="BQX5" s="1359"/>
      <c r="BQY5" s="1359"/>
      <c r="BQZ5" s="1359"/>
      <c r="BRA5" s="1359"/>
      <c r="BRB5" s="1359"/>
      <c r="BRC5" s="1359"/>
      <c r="BRD5" s="1359"/>
      <c r="BRE5" s="1359"/>
      <c r="BRF5" s="1359"/>
      <c r="BRG5" s="1359"/>
      <c r="BRH5" s="1359"/>
      <c r="BRI5" s="1359"/>
      <c r="BRJ5" s="1359"/>
      <c r="BRK5" s="1359"/>
      <c r="BRL5" s="1359"/>
      <c r="BRM5" s="1359"/>
      <c r="BRN5" s="1359"/>
      <c r="BRO5" s="1359"/>
      <c r="BRP5" s="1359"/>
      <c r="BRQ5" s="1359"/>
      <c r="BRR5" s="1359"/>
      <c r="BRS5" s="1359"/>
      <c r="BRT5" s="1359"/>
      <c r="BRU5" s="1359"/>
      <c r="BRV5" s="1359"/>
      <c r="BRW5" s="1359"/>
      <c r="BRX5" s="1359"/>
      <c r="BRY5" s="1359"/>
      <c r="BRZ5" s="1359"/>
      <c r="BSA5" s="1359"/>
      <c r="BSB5" s="1359"/>
      <c r="BSC5" s="1359"/>
      <c r="BSD5" s="1359"/>
      <c r="BSE5" s="1359"/>
      <c r="BSF5" s="1359"/>
      <c r="BSG5" s="1359"/>
      <c r="BSH5" s="1359"/>
      <c r="BSI5" s="1359"/>
      <c r="BSJ5" s="1359"/>
      <c r="BSK5" s="1359"/>
      <c r="BSL5" s="1359"/>
      <c r="BSM5" s="1359"/>
      <c r="BSN5" s="1359"/>
      <c r="BSO5" s="1359"/>
      <c r="BSP5" s="1359"/>
      <c r="BSQ5" s="1359"/>
      <c r="BSR5" s="1359"/>
      <c r="BSS5" s="1359"/>
      <c r="BST5" s="1359"/>
      <c r="BSU5" s="1359"/>
      <c r="BSV5" s="1359"/>
      <c r="BSW5" s="1359"/>
      <c r="BSX5" s="1359"/>
      <c r="BSY5" s="1359"/>
      <c r="BSZ5" s="1359"/>
      <c r="BTA5" s="1359"/>
      <c r="BTB5" s="1359"/>
      <c r="BTC5" s="1359"/>
      <c r="BTD5" s="1359"/>
      <c r="BTE5" s="1359"/>
      <c r="BTF5" s="1359"/>
      <c r="BTG5" s="1359"/>
      <c r="BTH5" s="1359"/>
      <c r="BTI5" s="1359"/>
      <c r="BTJ5" s="1359"/>
      <c r="BTK5" s="1359"/>
      <c r="BTL5" s="1359"/>
      <c r="BTM5" s="1359"/>
      <c r="BTN5" s="1359"/>
      <c r="BTO5" s="1359"/>
      <c r="BTP5" s="1359"/>
      <c r="BTQ5" s="1359"/>
      <c r="BTR5" s="1359"/>
      <c r="BTS5" s="1359"/>
      <c r="BTT5" s="1359"/>
      <c r="BTU5" s="1359"/>
      <c r="BTV5" s="1359"/>
      <c r="BTW5" s="1359"/>
      <c r="BTX5" s="1359"/>
      <c r="BTY5" s="1359"/>
      <c r="BTZ5" s="1359"/>
      <c r="BUA5" s="1359"/>
      <c r="BUB5" s="1359"/>
      <c r="BUC5" s="1359"/>
      <c r="BUD5" s="1359"/>
      <c r="BUE5" s="1359"/>
      <c r="BUF5" s="1359"/>
      <c r="BUG5" s="1359"/>
      <c r="BUH5" s="1359"/>
      <c r="BUI5" s="1359"/>
      <c r="BUJ5" s="1359"/>
      <c r="BUK5" s="1359"/>
      <c r="BUL5" s="1359"/>
      <c r="BUM5" s="1359"/>
      <c r="BUN5" s="1359"/>
      <c r="BUO5" s="1359"/>
      <c r="BUP5" s="1359"/>
      <c r="BUQ5" s="1359"/>
      <c r="BUR5" s="1359"/>
      <c r="BUS5" s="1359"/>
      <c r="BUT5" s="1359"/>
      <c r="BUU5" s="1359"/>
      <c r="BUV5" s="1359"/>
      <c r="BUW5" s="1359"/>
      <c r="BUX5" s="1359"/>
      <c r="BUY5" s="1359"/>
      <c r="BUZ5" s="1359"/>
      <c r="BVA5" s="1359"/>
      <c r="BVB5" s="1359"/>
      <c r="BVC5" s="1359"/>
      <c r="BVD5" s="1359"/>
      <c r="BVE5" s="1359"/>
      <c r="BVF5" s="1359"/>
      <c r="BVG5" s="1359"/>
      <c r="BVH5" s="1359"/>
      <c r="BVI5" s="1359"/>
      <c r="BVJ5" s="1359"/>
      <c r="BVK5" s="1359"/>
      <c r="BVL5" s="1359"/>
      <c r="BVM5" s="1359"/>
      <c r="BVN5" s="1359"/>
      <c r="BVO5" s="1359"/>
      <c r="BVP5" s="1359"/>
      <c r="BVQ5" s="1359"/>
      <c r="BVR5" s="1359"/>
      <c r="BVS5" s="1359"/>
      <c r="BVT5" s="1359"/>
      <c r="BVU5" s="1359"/>
      <c r="BVV5" s="1359"/>
      <c r="BVW5" s="1359"/>
      <c r="BVX5" s="1359"/>
      <c r="BVY5" s="1359"/>
      <c r="BVZ5" s="1359"/>
      <c r="BWA5" s="1359"/>
      <c r="BWB5" s="1359"/>
      <c r="BWC5" s="1359"/>
      <c r="BWD5" s="1359"/>
      <c r="BWE5" s="1359"/>
      <c r="BWF5" s="1359"/>
      <c r="BWG5" s="1359"/>
      <c r="BWH5" s="1359"/>
      <c r="BWI5" s="1359"/>
      <c r="BWJ5" s="1359"/>
      <c r="BWK5" s="1359"/>
      <c r="BWL5" s="1359"/>
      <c r="BWM5" s="1359"/>
      <c r="BWN5" s="1359"/>
      <c r="BWO5" s="1359"/>
      <c r="BWP5" s="1359"/>
      <c r="BWQ5" s="1359"/>
      <c r="BWR5" s="1359"/>
      <c r="BWS5" s="1359"/>
      <c r="BWT5" s="1359"/>
      <c r="BWU5" s="1359"/>
      <c r="BWV5" s="1359"/>
      <c r="BWW5" s="1359"/>
      <c r="BWX5" s="1359"/>
      <c r="BWY5" s="1359"/>
      <c r="BWZ5" s="1359"/>
      <c r="BXA5" s="1359"/>
      <c r="BXB5" s="1359"/>
      <c r="BXC5" s="1359"/>
      <c r="BXD5" s="1359"/>
      <c r="BXE5" s="1359"/>
      <c r="BXF5" s="1359"/>
      <c r="BXG5" s="1359"/>
      <c r="BXH5" s="1359"/>
      <c r="BXI5" s="1359"/>
      <c r="BXJ5" s="1359"/>
      <c r="BXK5" s="1359"/>
      <c r="BXL5" s="1359"/>
      <c r="BXM5" s="1359"/>
      <c r="BXN5" s="1359"/>
      <c r="BXO5" s="1359"/>
      <c r="BXP5" s="1359"/>
      <c r="BXQ5" s="1359"/>
      <c r="BXR5" s="1359"/>
      <c r="BXS5" s="1359"/>
      <c r="BXT5" s="1359"/>
      <c r="BXU5" s="1359"/>
      <c r="BXV5" s="1359"/>
      <c r="BXW5" s="1359"/>
      <c r="BXX5" s="1359"/>
      <c r="BXY5" s="1359"/>
      <c r="BXZ5" s="1359"/>
      <c r="BYA5" s="1359"/>
      <c r="BYB5" s="1359"/>
      <c r="BYC5" s="1359"/>
      <c r="BYD5" s="1359"/>
      <c r="BYE5" s="1359"/>
      <c r="BYF5" s="1359"/>
      <c r="BYG5" s="1359"/>
      <c r="BYH5" s="1359"/>
      <c r="BYI5" s="1359"/>
      <c r="BYJ5" s="1359"/>
      <c r="BYK5" s="1359"/>
      <c r="BYL5" s="1359"/>
      <c r="BYM5" s="1359"/>
      <c r="BYN5" s="1359"/>
      <c r="BYO5" s="1359"/>
      <c r="BYP5" s="1359"/>
      <c r="BYQ5" s="1359"/>
      <c r="BYR5" s="1359"/>
      <c r="BYS5" s="1359"/>
      <c r="BYT5" s="1359"/>
      <c r="BYU5" s="1359"/>
      <c r="BYV5" s="1359"/>
      <c r="BYW5" s="1359"/>
      <c r="BYX5" s="1359"/>
      <c r="BYY5" s="1359"/>
      <c r="BYZ5" s="1359"/>
      <c r="BZA5" s="1359"/>
      <c r="BZB5" s="1359"/>
      <c r="BZC5" s="1359"/>
      <c r="BZD5" s="1359"/>
      <c r="BZE5" s="1359"/>
      <c r="BZF5" s="1359"/>
      <c r="BZG5" s="1359"/>
      <c r="BZH5" s="1359"/>
      <c r="BZI5" s="1359"/>
      <c r="BZJ5" s="1359"/>
      <c r="BZK5" s="1359"/>
      <c r="BZL5" s="1359"/>
      <c r="BZM5" s="1359"/>
      <c r="BZN5" s="1359"/>
      <c r="BZO5" s="1359"/>
      <c r="BZP5" s="1359"/>
      <c r="BZQ5" s="1359"/>
      <c r="BZR5" s="1359"/>
      <c r="BZS5" s="1359"/>
      <c r="BZT5" s="1359"/>
      <c r="BZU5" s="1359"/>
      <c r="BZV5" s="1359"/>
      <c r="BZW5" s="1359"/>
      <c r="BZX5" s="1359"/>
      <c r="BZY5" s="1359"/>
      <c r="BZZ5" s="1359"/>
      <c r="CAA5" s="1359"/>
      <c r="CAB5" s="1359"/>
      <c r="CAC5" s="1359"/>
      <c r="CAD5" s="1359"/>
      <c r="CAE5" s="1359"/>
      <c r="CAF5" s="1359"/>
      <c r="CAG5" s="1359"/>
      <c r="CAH5" s="1359"/>
      <c r="CAI5" s="1359"/>
      <c r="CAJ5" s="1359"/>
      <c r="CAK5" s="1359"/>
      <c r="CAL5" s="1359"/>
      <c r="CAM5" s="1359"/>
      <c r="CAN5" s="1359"/>
      <c r="CAO5" s="1359"/>
      <c r="CAP5" s="1359"/>
      <c r="CAQ5" s="1359"/>
      <c r="CAR5" s="1359"/>
      <c r="CAS5" s="1359"/>
      <c r="CAT5" s="1359"/>
      <c r="CAU5" s="1359"/>
      <c r="CAV5" s="1359"/>
      <c r="CAW5" s="1359"/>
      <c r="CAX5" s="1359"/>
      <c r="CAY5" s="1359"/>
      <c r="CAZ5" s="1359"/>
      <c r="CBA5" s="1359"/>
      <c r="CBB5" s="1359"/>
      <c r="CBC5" s="1359"/>
      <c r="CBD5" s="1359"/>
      <c r="CBE5" s="1359"/>
      <c r="CBF5" s="1359"/>
      <c r="CBG5" s="1359"/>
      <c r="CBH5" s="1359"/>
      <c r="CBI5" s="1359"/>
      <c r="CBJ5" s="1359"/>
      <c r="CBK5" s="1359"/>
      <c r="CBL5" s="1359"/>
      <c r="CBM5" s="1359"/>
      <c r="CBN5" s="1359"/>
      <c r="CBO5" s="1359"/>
      <c r="CBP5" s="1359"/>
      <c r="CBQ5" s="1359"/>
      <c r="CBR5" s="1359"/>
      <c r="CBS5" s="1359"/>
      <c r="CBT5" s="1359"/>
      <c r="CBU5" s="1359"/>
      <c r="CBV5" s="1359"/>
      <c r="CBW5" s="1359"/>
      <c r="CBX5" s="1359"/>
      <c r="CBY5" s="1359"/>
      <c r="CBZ5" s="1359"/>
      <c r="CCA5" s="1359"/>
      <c r="CCB5" s="1359"/>
      <c r="CCC5" s="1359"/>
      <c r="CCD5" s="1359"/>
      <c r="CCE5" s="1359"/>
      <c r="CCF5" s="1359"/>
      <c r="CCG5" s="1359"/>
      <c r="CCH5" s="1359"/>
      <c r="CCI5" s="1359"/>
      <c r="CCJ5" s="1359"/>
      <c r="CCK5" s="1359"/>
      <c r="CCL5" s="1359"/>
      <c r="CCM5" s="1359"/>
      <c r="CCN5" s="1359"/>
      <c r="CCO5" s="1359"/>
      <c r="CCP5" s="1359"/>
      <c r="CCQ5" s="1359"/>
      <c r="CCR5" s="1359"/>
      <c r="CCS5" s="1359"/>
      <c r="CCT5" s="1359"/>
      <c r="CCU5" s="1359"/>
      <c r="CCV5" s="1359"/>
      <c r="CCW5" s="1359"/>
      <c r="CCX5" s="1359"/>
      <c r="CCY5" s="1359"/>
      <c r="CCZ5" s="1359"/>
      <c r="CDA5" s="1359"/>
      <c r="CDB5" s="1359"/>
      <c r="CDC5" s="1359"/>
      <c r="CDD5" s="1359"/>
      <c r="CDE5" s="1359"/>
      <c r="CDF5" s="1359"/>
      <c r="CDG5" s="1359"/>
      <c r="CDH5" s="1359"/>
      <c r="CDI5" s="1359"/>
      <c r="CDJ5" s="1359"/>
      <c r="CDK5" s="1359"/>
      <c r="CDL5" s="1359"/>
      <c r="CDM5" s="1359"/>
      <c r="CDN5" s="1359"/>
      <c r="CDO5" s="1359"/>
      <c r="CDP5" s="1359"/>
      <c r="CDQ5" s="1359"/>
      <c r="CDR5" s="1359"/>
      <c r="CDS5" s="1359"/>
      <c r="CDT5" s="1359"/>
      <c r="CDU5" s="1359"/>
      <c r="CDV5" s="1359"/>
      <c r="CDW5" s="1359"/>
      <c r="CDX5" s="1359"/>
      <c r="CDY5" s="1359"/>
      <c r="CDZ5" s="1359"/>
      <c r="CEA5" s="1359"/>
      <c r="CEB5" s="1359"/>
      <c r="CEC5" s="1359"/>
      <c r="CED5" s="1359"/>
      <c r="CEE5" s="1359"/>
      <c r="CEF5" s="1359"/>
      <c r="CEG5" s="1359"/>
      <c r="CEH5" s="1359"/>
      <c r="CEI5" s="1359"/>
      <c r="CEJ5" s="1359"/>
      <c r="CEK5" s="1359"/>
      <c r="CEL5" s="1359"/>
      <c r="CEM5" s="1359"/>
      <c r="CEN5" s="1359"/>
      <c r="CEO5" s="1359"/>
      <c r="CEP5" s="1359"/>
      <c r="CEQ5" s="1359"/>
      <c r="CER5" s="1359"/>
      <c r="CES5" s="1359"/>
      <c r="CET5" s="1359"/>
      <c r="CEU5" s="1359"/>
      <c r="CEV5" s="1359"/>
      <c r="CEW5" s="1359"/>
      <c r="CEX5" s="1359"/>
      <c r="CEY5" s="1359"/>
      <c r="CEZ5" s="1359"/>
      <c r="CFA5" s="1359"/>
      <c r="CFB5" s="1359"/>
      <c r="CFC5" s="1359"/>
      <c r="CFD5" s="1359"/>
      <c r="CFE5" s="1359"/>
      <c r="CFF5" s="1359"/>
      <c r="CFG5" s="1359"/>
      <c r="CFH5" s="1359"/>
      <c r="CFI5" s="1359"/>
      <c r="CFJ5" s="1359"/>
      <c r="CFK5" s="1359"/>
      <c r="CFL5" s="1359"/>
      <c r="CFM5" s="1359"/>
      <c r="CFN5" s="1359"/>
      <c r="CFO5" s="1359"/>
      <c r="CFP5" s="1359"/>
      <c r="CFQ5" s="1359"/>
      <c r="CFR5" s="1359"/>
      <c r="CFS5" s="1359"/>
      <c r="CFT5" s="1359"/>
      <c r="CFU5" s="1359"/>
      <c r="CFV5" s="1359"/>
      <c r="CFW5" s="1359"/>
      <c r="CFX5" s="1359"/>
      <c r="CFY5" s="1359"/>
      <c r="CFZ5" s="1359"/>
      <c r="CGA5" s="1359"/>
      <c r="CGB5" s="1359"/>
      <c r="CGC5" s="1359"/>
      <c r="CGD5" s="1359"/>
      <c r="CGE5" s="1359"/>
      <c r="CGF5" s="1359"/>
      <c r="CGG5" s="1359"/>
      <c r="CGH5" s="1359"/>
      <c r="CGI5" s="1359"/>
      <c r="CGJ5" s="1359"/>
      <c r="CGK5" s="1359"/>
      <c r="CGL5" s="1359"/>
      <c r="CGM5" s="1359"/>
      <c r="CGN5" s="1359"/>
      <c r="CGO5" s="1359"/>
      <c r="CGP5" s="1359"/>
      <c r="CGQ5" s="1359"/>
      <c r="CGR5" s="1359"/>
      <c r="CGS5" s="1359"/>
      <c r="CGT5" s="1359"/>
      <c r="CGU5" s="1359"/>
      <c r="CGV5" s="1359"/>
      <c r="CGW5" s="1359"/>
      <c r="CGX5" s="1359"/>
      <c r="CGY5" s="1359"/>
      <c r="CGZ5" s="1359"/>
      <c r="CHA5" s="1359"/>
      <c r="CHB5" s="1359"/>
      <c r="CHC5" s="1359"/>
      <c r="CHD5" s="1359"/>
      <c r="CHE5" s="1359"/>
      <c r="CHF5" s="1359"/>
      <c r="CHG5" s="1359"/>
      <c r="CHH5" s="1359"/>
      <c r="CHI5" s="1359"/>
      <c r="CHJ5" s="1359"/>
      <c r="CHK5" s="1359"/>
      <c r="CHL5" s="1359"/>
      <c r="CHM5" s="1359"/>
      <c r="CHN5" s="1359"/>
      <c r="CHO5" s="1359"/>
      <c r="CHP5" s="1359"/>
      <c r="CHQ5" s="1359"/>
      <c r="CHR5" s="1359"/>
      <c r="CHS5" s="1359"/>
      <c r="CHT5" s="1359"/>
      <c r="CHU5" s="1359"/>
      <c r="CHV5" s="1359"/>
      <c r="CHW5" s="1359"/>
      <c r="CHX5" s="1359"/>
      <c r="CHY5" s="1359"/>
      <c r="CHZ5" s="1359"/>
      <c r="CIA5" s="1359"/>
      <c r="CIB5" s="1359"/>
      <c r="CIC5" s="1359"/>
      <c r="CID5" s="1359"/>
      <c r="CIE5" s="1359"/>
      <c r="CIF5" s="1359"/>
      <c r="CIG5" s="1359"/>
      <c r="CIH5" s="1359"/>
      <c r="CII5" s="1359"/>
      <c r="CIJ5" s="1359"/>
      <c r="CIK5" s="1359"/>
      <c r="CIL5" s="1359"/>
      <c r="CIM5" s="1359"/>
      <c r="CIN5" s="1359"/>
      <c r="CIO5" s="1359"/>
      <c r="CIP5" s="1359"/>
      <c r="CIQ5" s="1359"/>
      <c r="CIR5" s="1359"/>
      <c r="CIS5" s="1359"/>
      <c r="CIT5" s="1359"/>
      <c r="CIU5" s="1359"/>
      <c r="CIV5" s="1359"/>
      <c r="CIW5" s="1359"/>
      <c r="CIX5" s="1359"/>
      <c r="CIY5" s="1359"/>
      <c r="CIZ5" s="1359"/>
      <c r="CJA5" s="1359"/>
      <c r="CJB5" s="1359"/>
      <c r="CJC5" s="1359"/>
      <c r="CJD5" s="1359"/>
      <c r="CJE5" s="1359"/>
      <c r="CJF5" s="1359"/>
      <c r="CJG5" s="1359"/>
      <c r="CJH5" s="1359"/>
      <c r="CJI5" s="1359"/>
      <c r="CJJ5" s="1359"/>
      <c r="CJK5" s="1359"/>
      <c r="CJL5" s="1359"/>
      <c r="CJM5" s="1359"/>
      <c r="CJN5" s="1359"/>
      <c r="CJO5" s="1359"/>
      <c r="CJP5" s="1359"/>
      <c r="CJQ5" s="1359"/>
      <c r="CJR5" s="1359"/>
      <c r="CJS5" s="1359"/>
      <c r="CJT5" s="1359"/>
      <c r="CJU5" s="1359"/>
      <c r="CJV5" s="1359"/>
      <c r="CJW5" s="1359"/>
      <c r="CJX5" s="1359"/>
      <c r="CJY5" s="1359"/>
      <c r="CJZ5" s="1359"/>
      <c r="CKA5" s="1359"/>
      <c r="CKB5" s="1359"/>
      <c r="CKC5" s="1359"/>
      <c r="CKD5" s="1359"/>
      <c r="CKE5" s="1359"/>
      <c r="CKF5" s="1359"/>
      <c r="CKG5" s="1359"/>
      <c r="CKH5" s="1359"/>
      <c r="CKI5" s="1359"/>
      <c r="CKJ5" s="1359"/>
      <c r="CKK5" s="1359"/>
      <c r="CKL5" s="1359"/>
      <c r="CKM5" s="1359"/>
      <c r="CKN5" s="1359"/>
      <c r="CKO5" s="1359"/>
      <c r="CKP5" s="1359"/>
      <c r="CKQ5" s="1359"/>
      <c r="CKR5" s="1359"/>
      <c r="CKS5" s="1359"/>
      <c r="CKT5" s="1359"/>
      <c r="CKU5" s="1359"/>
      <c r="CKV5" s="1359"/>
      <c r="CKW5" s="1359"/>
      <c r="CKX5" s="1359"/>
      <c r="CKY5" s="1359"/>
      <c r="CKZ5" s="1359"/>
      <c r="CLA5" s="1359"/>
      <c r="CLB5" s="1359"/>
      <c r="CLC5" s="1359"/>
      <c r="CLD5" s="1359"/>
      <c r="CLE5" s="1359"/>
      <c r="CLF5" s="1359"/>
      <c r="CLG5" s="1359"/>
      <c r="CLH5" s="1359"/>
      <c r="CLI5" s="1359"/>
      <c r="CLJ5" s="1359"/>
      <c r="CLK5" s="1359"/>
      <c r="CLL5" s="1359"/>
      <c r="CLM5" s="1359"/>
      <c r="CLN5" s="1359"/>
      <c r="CLO5" s="1359"/>
      <c r="CLP5" s="1359"/>
      <c r="CLQ5" s="1359"/>
      <c r="CLR5" s="1359"/>
      <c r="CLS5" s="1359"/>
      <c r="CLT5" s="1359"/>
      <c r="CLU5" s="1359"/>
      <c r="CLV5" s="1359"/>
      <c r="CLW5" s="1359"/>
      <c r="CLX5" s="1359"/>
      <c r="CLY5" s="1359"/>
      <c r="CLZ5" s="1359"/>
      <c r="CMA5" s="1359"/>
      <c r="CMB5" s="1359"/>
      <c r="CMC5" s="1359"/>
      <c r="CMD5" s="1359"/>
      <c r="CME5" s="1359"/>
      <c r="CMF5" s="1359"/>
      <c r="CMG5" s="1359"/>
      <c r="CMH5" s="1359"/>
      <c r="CMI5" s="1359"/>
      <c r="CMJ5" s="1359"/>
      <c r="CMK5" s="1359"/>
      <c r="CML5" s="1359"/>
      <c r="CMM5" s="1359"/>
      <c r="CMN5" s="1359"/>
      <c r="CMO5" s="1359"/>
      <c r="CMP5" s="1359"/>
      <c r="CMQ5" s="1359"/>
      <c r="CMR5" s="1359"/>
      <c r="CMS5" s="1359"/>
      <c r="CMT5" s="1359"/>
      <c r="CMU5" s="1359"/>
      <c r="CMV5" s="1359"/>
      <c r="CMW5" s="1359"/>
      <c r="CMX5" s="1359"/>
      <c r="CMY5" s="1359"/>
      <c r="CMZ5" s="1359"/>
      <c r="CNA5" s="1359"/>
      <c r="CNB5" s="1359"/>
      <c r="CNC5" s="1359"/>
      <c r="CND5" s="1359"/>
      <c r="CNE5" s="1359"/>
      <c r="CNF5" s="1359"/>
      <c r="CNG5" s="1359"/>
      <c r="CNH5" s="1359"/>
      <c r="CNI5" s="1359"/>
      <c r="CNJ5" s="1359"/>
      <c r="CNK5" s="1359"/>
      <c r="CNL5" s="1359"/>
      <c r="CNM5" s="1359"/>
      <c r="CNN5" s="1359"/>
      <c r="CNO5" s="1359"/>
      <c r="CNP5" s="1359"/>
      <c r="CNQ5" s="1359"/>
      <c r="CNR5" s="1359"/>
      <c r="CNS5" s="1359"/>
      <c r="CNT5" s="1359"/>
      <c r="CNU5" s="1359"/>
      <c r="CNV5" s="1359"/>
      <c r="CNW5" s="1359"/>
      <c r="CNX5" s="1359"/>
      <c r="CNY5" s="1359"/>
      <c r="CNZ5" s="1359"/>
      <c r="COA5" s="1359"/>
      <c r="COB5" s="1359"/>
      <c r="COC5" s="1359"/>
      <c r="COD5" s="1359"/>
      <c r="COE5" s="1359"/>
      <c r="COF5" s="1359"/>
      <c r="COG5" s="1359"/>
      <c r="COH5" s="1359"/>
      <c r="COI5" s="1359"/>
      <c r="COJ5" s="1359"/>
      <c r="COK5" s="1359"/>
      <c r="COL5" s="1359"/>
      <c r="COM5" s="1359"/>
      <c r="CON5" s="1359"/>
      <c r="COO5" s="1359"/>
      <c r="COP5" s="1359"/>
      <c r="COQ5" s="1359"/>
      <c r="COR5" s="1359"/>
      <c r="COS5" s="1359"/>
      <c r="COT5" s="1359"/>
      <c r="COU5" s="1359"/>
      <c r="COV5" s="1359"/>
      <c r="COW5" s="1359"/>
      <c r="COX5" s="1359"/>
      <c r="COY5" s="1359"/>
      <c r="COZ5" s="1359"/>
      <c r="CPA5" s="1359"/>
      <c r="CPB5" s="1359"/>
      <c r="CPC5" s="1359"/>
      <c r="CPD5" s="1359"/>
      <c r="CPE5" s="1359"/>
      <c r="CPF5" s="1359"/>
      <c r="CPG5" s="1359"/>
      <c r="CPH5" s="1359"/>
      <c r="CPI5" s="1359"/>
      <c r="CPJ5" s="1359"/>
      <c r="CPK5" s="1359"/>
      <c r="CPL5" s="1359"/>
      <c r="CPM5" s="1359"/>
      <c r="CPN5" s="1359"/>
      <c r="CPO5" s="1359"/>
      <c r="CPP5" s="1359"/>
      <c r="CPQ5" s="1359"/>
      <c r="CPR5" s="1359"/>
      <c r="CPS5" s="1359"/>
      <c r="CPT5" s="1359"/>
      <c r="CPU5" s="1359"/>
      <c r="CPV5" s="1359"/>
      <c r="CPW5" s="1359"/>
      <c r="CPX5" s="1359"/>
      <c r="CPY5" s="1359"/>
      <c r="CPZ5" s="1359"/>
      <c r="CQA5" s="1359"/>
      <c r="CQB5" s="1359"/>
      <c r="CQC5" s="1359"/>
      <c r="CQD5" s="1359"/>
      <c r="CQE5" s="1359"/>
      <c r="CQF5" s="1359"/>
      <c r="CQG5" s="1359"/>
      <c r="CQH5" s="1359"/>
      <c r="CQI5" s="1359"/>
      <c r="CQJ5" s="1359"/>
      <c r="CQK5" s="1359"/>
      <c r="CQL5" s="1359"/>
      <c r="CQM5" s="1359"/>
      <c r="CQN5" s="1359"/>
      <c r="CQO5" s="1359"/>
      <c r="CQP5" s="1359"/>
      <c r="CQQ5" s="1359"/>
      <c r="CQR5" s="1359"/>
      <c r="CQS5" s="1359"/>
      <c r="CQT5" s="1359"/>
      <c r="CQU5" s="1359"/>
      <c r="CQV5" s="1359"/>
      <c r="CQW5" s="1359"/>
      <c r="CQX5" s="1359"/>
      <c r="CQY5" s="1359"/>
      <c r="CQZ5" s="1359"/>
      <c r="CRA5" s="1359"/>
      <c r="CRB5" s="1359"/>
      <c r="CRC5" s="1359"/>
      <c r="CRD5" s="1359"/>
      <c r="CRE5" s="1359"/>
      <c r="CRF5" s="1359"/>
      <c r="CRG5" s="1359"/>
      <c r="CRH5" s="1359"/>
      <c r="CRI5" s="1359"/>
      <c r="CRJ5" s="1359"/>
      <c r="CRK5" s="1359"/>
      <c r="CRL5" s="1359"/>
      <c r="CRM5" s="1359"/>
      <c r="CRN5" s="1359"/>
      <c r="CRO5" s="1359"/>
      <c r="CRP5" s="1359"/>
      <c r="CRQ5" s="1359"/>
      <c r="CRR5" s="1359"/>
      <c r="CRS5" s="1359"/>
      <c r="CRT5" s="1359"/>
      <c r="CRU5" s="1359"/>
      <c r="CRV5" s="1359"/>
      <c r="CRW5" s="1359"/>
      <c r="CRX5" s="1359"/>
      <c r="CRY5" s="1359"/>
      <c r="CRZ5" s="1359"/>
      <c r="CSA5" s="1359"/>
      <c r="CSB5" s="1359"/>
      <c r="CSC5" s="1359"/>
      <c r="CSD5" s="1359"/>
      <c r="CSE5" s="1359"/>
      <c r="CSF5" s="1359"/>
      <c r="CSG5" s="1359"/>
      <c r="CSH5" s="1359"/>
      <c r="CSI5" s="1359"/>
      <c r="CSJ5" s="1359"/>
      <c r="CSK5" s="1359"/>
      <c r="CSL5" s="1359"/>
      <c r="CSM5" s="1359"/>
      <c r="CSN5" s="1359"/>
      <c r="CSO5" s="1359"/>
      <c r="CSP5" s="1359"/>
      <c r="CSQ5" s="1359"/>
      <c r="CSR5" s="1359"/>
      <c r="CSS5" s="1359"/>
      <c r="CST5" s="1359"/>
      <c r="CSU5" s="1359"/>
      <c r="CSV5" s="1359"/>
      <c r="CSW5" s="1359"/>
      <c r="CSX5" s="1359"/>
      <c r="CSY5" s="1359"/>
      <c r="CSZ5" s="1359"/>
      <c r="CTA5" s="1359"/>
      <c r="CTB5" s="1359"/>
      <c r="CTC5" s="1359"/>
      <c r="CTD5" s="1359"/>
      <c r="CTE5" s="1359"/>
      <c r="CTF5" s="1359"/>
      <c r="CTG5" s="1359"/>
      <c r="CTH5" s="1359"/>
      <c r="CTI5" s="1359"/>
      <c r="CTJ5" s="1359"/>
      <c r="CTK5" s="1359"/>
      <c r="CTL5" s="1359"/>
      <c r="CTM5" s="1359"/>
      <c r="CTN5" s="1359"/>
      <c r="CTO5" s="1359"/>
      <c r="CTP5" s="1359"/>
      <c r="CTQ5" s="1359"/>
      <c r="CTR5" s="1359"/>
      <c r="CTS5" s="1359"/>
      <c r="CTT5" s="1359"/>
      <c r="CTU5" s="1359"/>
      <c r="CTV5" s="1359"/>
      <c r="CTW5" s="1359"/>
      <c r="CTX5" s="1359"/>
      <c r="CTY5" s="1359"/>
      <c r="CTZ5" s="1359"/>
      <c r="CUA5" s="1359"/>
      <c r="CUB5" s="1359"/>
      <c r="CUC5" s="1359"/>
      <c r="CUD5" s="1359"/>
      <c r="CUE5" s="1359"/>
      <c r="CUF5" s="1359"/>
      <c r="CUG5" s="1359"/>
      <c r="CUH5" s="1359"/>
      <c r="CUI5" s="1359"/>
      <c r="CUJ5" s="1359"/>
      <c r="CUK5" s="1359"/>
      <c r="CUL5" s="1359"/>
      <c r="CUM5" s="1359"/>
      <c r="CUN5" s="1359"/>
      <c r="CUO5" s="1359"/>
      <c r="CUP5" s="1359"/>
      <c r="CUQ5" s="1359"/>
      <c r="CUR5" s="1359"/>
      <c r="CUS5" s="1359"/>
      <c r="CUT5" s="1359"/>
      <c r="CUU5" s="1359"/>
      <c r="CUV5" s="1359"/>
      <c r="CUW5" s="1359"/>
      <c r="CUX5" s="1359"/>
      <c r="CUY5" s="1359"/>
      <c r="CUZ5" s="1359"/>
      <c r="CVA5" s="1359"/>
      <c r="CVB5" s="1359"/>
      <c r="CVC5" s="1359"/>
      <c r="CVD5" s="1359"/>
      <c r="CVE5" s="1359"/>
      <c r="CVF5" s="1359"/>
      <c r="CVG5" s="1359"/>
      <c r="CVH5" s="1359"/>
      <c r="CVI5" s="1359"/>
      <c r="CVJ5" s="1359"/>
      <c r="CVK5" s="1359"/>
      <c r="CVL5" s="1359"/>
      <c r="CVM5" s="1359"/>
      <c r="CVN5" s="1359"/>
      <c r="CVO5" s="1359"/>
      <c r="CVP5" s="1359"/>
      <c r="CVQ5" s="1359"/>
      <c r="CVR5" s="1359"/>
      <c r="CVS5" s="1359"/>
      <c r="CVT5" s="1359"/>
      <c r="CVU5" s="1359"/>
      <c r="CVV5" s="1359"/>
      <c r="CVW5" s="1359"/>
      <c r="CVX5" s="1359"/>
      <c r="CVY5" s="1359"/>
      <c r="CVZ5" s="1359"/>
      <c r="CWA5" s="1359"/>
      <c r="CWB5" s="1359"/>
      <c r="CWC5" s="1359"/>
      <c r="CWD5" s="1359"/>
      <c r="CWE5" s="1359"/>
      <c r="CWF5" s="1359"/>
      <c r="CWG5" s="1359"/>
      <c r="CWH5" s="1359"/>
      <c r="CWI5" s="1359"/>
      <c r="CWJ5" s="1359"/>
      <c r="CWK5" s="1359"/>
      <c r="CWL5" s="1359"/>
      <c r="CWM5" s="1359"/>
      <c r="CWN5" s="1359"/>
      <c r="CWO5" s="1359"/>
      <c r="CWP5" s="1359"/>
      <c r="CWQ5" s="1359"/>
      <c r="CWR5" s="1359"/>
      <c r="CWS5" s="1359"/>
      <c r="CWT5" s="1359"/>
      <c r="CWU5" s="1359"/>
      <c r="CWV5" s="1359"/>
      <c r="CWW5" s="1359"/>
      <c r="CWX5" s="1359"/>
      <c r="CWY5" s="1359"/>
      <c r="CWZ5" s="1359"/>
      <c r="CXA5" s="1359"/>
      <c r="CXB5" s="1359"/>
      <c r="CXC5" s="1359"/>
      <c r="CXD5" s="1359"/>
      <c r="CXE5" s="1359"/>
      <c r="CXF5" s="1359"/>
      <c r="CXG5" s="1359"/>
      <c r="CXH5" s="1359"/>
      <c r="CXI5" s="1359"/>
      <c r="CXJ5" s="1359"/>
      <c r="CXK5" s="1359"/>
      <c r="CXL5" s="1359"/>
      <c r="CXM5" s="1359"/>
      <c r="CXN5" s="1359"/>
      <c r="CXO5" s="1359"/>
      <c r="CXP5" s="1359"/>
      <c r="CXQ5" s="1359"/>
      <c r="CXR5" s="1359"/>
      <c r="CXS5" s="1359"/>
      <c r="CXT5" s="1359"/>
      <c r="CXU5" s="1359"/>
      <c r="CXV5" s="1359"/>
      <c r="CXW5" s="1359"/>
      <c r="CXX5" s="1359"/>
      <c r="CXY5" s="1359"/>
      <c r="CXZ5" s="1359"/>
      <c r="CYA5" s="1359"/>
      <c r="CYB5" s="1359"/>
      <c r="CYC5" s="1359"/>
      <c r="CYD5" s="1359"/>
      <c r="CYE5" s="1359"/>
      <c r="CYF5" s="1359"/>
      <c r="CYG5" s="1359"/>
      <c r="CYH5" s="1359"/>
      <c r="CYI5" s="1359"/>
      <c r="CYJ5" s="1359"/>
      <c r="CYK5" s="1359"/>
      <c r="CYL5" s="1359"/>
      <c r="CYM5" s="1359"/>
      <c r="CYN5" s="1359"/>
      <c r="CYO5" s="1359"/>
      <c r="CYP5" s="1359"/>
      <c r="CYQ5" s="1359"/>
      <c r="CYR5" s="1359"/>
      <c r="CYS5" s="1359"/>
      <c r="CYT5" s="1359"/>
      <c r="CYU5" s="1359"/>
      <c r="CYV5" s="1359"/>
      <c r="CYW5" s="1359"/>
      <c r="CYX5" s="1359"/>
      <c r="CYY5" s="1359"/>
      <c r="CYZ5" s="1359"/>
      <c r="CZA5" s="1359"/>
      <c r="CZB5" s="1359"/>
      <c r="CZC5" s="1359"/>
      <c r="CZD5" s="1359"/>
      <c r="CZE5" s="1359"/>
      <c r="CZF5" s="1359"/>
      <c r="CZG5" s="1359"/>
      <c r="CZH5" s="1359"/>
      <c r="CZI5" s="1359"/>
      <c r="CZJ5" s="1359"/>
      <c r="CZK5" s="1359"/>
      <c r="CZL5" s="1359"/>
      <c r="CZM5" s="1359"/>
      <c r="CZN5" s="1359"/>
      <c r="CZO5" s="1359"/>
      <c r="CZP5" s="1359"/>
      <c r="CZQ5" s="1359"/>
      <c r="CZR5" s="1359"/>
      <c r="CZS5" s="1359"/>
      <c r="CZT5" s="1359"/>
      <c r="CZU5" s="1359"/>
      <c r="CZV5" s="1359"/>
      <c r="CZW5" s="1359"/>
      <c r="CZX5" s="1359"/>
      <c r="CZY5" s="1359"/>
      <c r="CZZ5" s="1359"/>
      <c r="DAA5" s="1359"/>
      <c r="DAB5" s="1359"/>
      <c r="DAC5" s="1359"/>
      <c r="DAD5" s="1359"/>
      <c r="DAE5" s="1359"/>
      <c r="DAF5" s="1359"/>
      <c r="DAG5" s="1359"/>
      <c r="DAH5" s="1359"/>
      <c r="DAI5" s="1359"/>
      <c r="DAJ5" s="1359"/>
      <c r="DAK5" s="1359"/>
      <c r="DAL5" s="1359"/>
      <c r="DAM5" s="1359"/>
      <c r="DAN5" s="1359"/>
      <c r="DAO5" s="1359"/>
      <c r="DAP5" s="1359"/>
      <c r="DAQ5" s="1359"/>
      <c r="DAR5" s="1359"/>
      <c r="DAS5" s="1359"/>
      <c r="DAT5" s="1359"/>
      <c r="DAU5" s="1359"/>
      <c r="DAV5" s="1359"/>
      <c r="DAW5" s="1359"/>
      <c r="DAX5" s="1359"/>
      <c r="DAY5" s="1359"/>
      <c r="DAZ5" s="1359"/>
      <c r="DBA5" s="1359"/>
      <c r="DBB5" s="1359"/>
      <c r="DBC5" s="1359"/>
      <c r="DBD5" s="1359"/>
      <c r="DBE5" s="1359"/>
      <c r="DBF5" s="1359"/>
      <c r="DBG5" s="1359"/>
      <c r="DBH5" s="1359"/>
      <c r="DBI5" s="1359"/>
      <c r="DBJ5" s="1359"/>
      <c r="DBK5" s="1359"/>
      <c r="DBL5" s="1359"/>
      <c r="DBM5" s="1359"/>
      <c r="DBN5" s="1359"/>
      <c r="DBO5" s="1359"/>
      <c r="DBP5" s="1359"/>
      <c r="DBQ5" s="1359"/>
      <c r="DBR5" s="1359"/>
      <c r="DBS5" s="1359"/>
      <c r="DBT5" s="1359"/>
      <c r="DBU5" s="1359"/>
      <c r="DBV5" s="1359"/>
      <c r="DBW5" s="1359"/>
      <c r="DBX5" s="1359"/>
      <c r="DBY5" s="1359"/>
      <c r="DBZ5" s="1359"/>
      <c r="DCA5" s="1359"/>
      <c r="DCB5" s="1359"/>
      <c r="DCC5" s="1359"/>
      <c r="DCD5" s="1359"/>
      <c r="DCE5" s="1359"/>
      <c r="DCF5" s="1359"/>
      <c r="DCG5" s="1359"/>
      <c r="DCH5" s="1359"/>
      <c r="DCI5" s="1359"/>
      <c r="DCJ5" s="1359"/>
      <c r="DCK5" s="1359"/>
      <c r="DCL5" s="1359"/>
      <c r="DCM5" s="1359"/>
      <c r="DCN5" s="1359"/>
      <c r="DCO5" s="1359"/>
      <c r="DCP5" s="1359"/>
      <c r="DCQ5" s="1359"/>
      <c r="DCR5" s="1359"/>
      <c r="DCS5" s="1359"/>
      <c r="DCT5" s="1359"/>
      <c r="DCU5" s="1359"/>
      <c r="DCV5" s="1359"/>
      <c r="DCW5" s="1359"/>
      <c r="DCX5" s="1359"/>
      <c r="DCY5" s="1359"/>
      <c r="DCZ5" s="1359"/>
      <c r="DDA5" s="1359"/>
      <c r="DDB5" s="1359"/>
      <c r="DDC5" s="1359"/>
      <c r="DDD5" s="1359"/>
      <c r="DDE5" s="1359"/>
      <c r="DDF5" s="1359"/>
      <c r="DDG5" s="1359"/>
      <c r="DDH5" s="1359"/>
      <c r="DDI5" s="1359"/>
      <c r="DDJ5" s="1359"/>
      <c r="DDK5" s="1359"/>
      <c r="DDL5" s="1359"/>
      <c r="DDM5" s="1359"/>
      <c r="DDN5" s="1359"/>
      <c r="DDO5" s="1359"/>
      <c r="DDP5" s="1359"/>
      <c r="DDQ5" s="1359"/>
      <c r="DDR5" s="1359"/>
      <c r="DDS5" s="1359"/>
      <c r="DDT5" s="1359"/>
      <c r="DDU5" s="1359"/>
      <c r="DDV5" s="1359"/>
      <c r="DDW5" s="1359"/>
      <c r="DDX5" s="1359"/>
      <c r="DDY5" s="1359"/>
      <c r="DDZ5" s="1359"/>
      <c r="DEA5" s="1359"/>
      <c r="DEB5" s="1359"/>
      <c r="DEC5" s="1359"/>
      <c r="DED5" s="1359"/>
      <c r="DEE5" s="1359"/>
      <c r="DEF5" s="1359"/>
      <c r="DEG5" s="1359"/>
      <c r="DEH5" s="1359"/>
      <c r="DEI5" s="1359"/>
      <c r="DEJ5" s="1359"/>
      <c r="DEK5" s="1359"/>
      <c r="DEL5" s="1359"/>
      <c r="DEM5" s="1359"/>
      <c r="DEN5" s="1359"/>
      <c r="DEO5" s="1359"/>
      <c r="DEP5" s="1359"/>
      <c r="DEQ5" s="1359"/>
      <c r="DER5" s="1359"/>
      <c r="DES5" s="1359"/>
      <c r="DET5" s="1359"/>
      <c r="DEU5" s="1359"/>
      <c r="DEV5" s="1359"/>
      <c r="DEW5" s="1359"/>
      <c r="DEX5" s="1359"/>
      <c r="DEY5" s="1359"/>
      <c r="DEZ5" s="1359"/>
      <c r="DFA5" s="1359"/>
      <c r="DFB5" s="1359"/>
      <c r="DFC5" s="1359"/>
      <c r="DFD5" s="1359"/>
      <c r="DFE5" s="1359"/>
      <c r="DFF5" s="1359"/>
      <c r="DFG5" s="1359"/>
      <c r="DFH5" s="1359"/>
      <c r="DFI5" s="1359"/>
      <c r="DFJ5" s="1359"/>
      <c r="DFK5" s="1359"/>
      <c r="DFL5" s="1359"/>
      <c r="DFM5" s="1359"/>
      <c r="DFN5" s="1359"/>
      <c r="DFO5" s="1359"/>
      <c r="DFP5" s="1359"/>
      <c r="DFQ5" s="1359"/>
      <c r="DFR5" s="1359"/>
      <c r="DFS5" s="1359"/>
      <c r="DFT5" s="1359"/>
      <c r="DFU5" s="1359"/>
      <c r="DFV5" s="1359"/>
      <c r="DFW5" s="1359"/>
      <c r="DFX5" s="1359"/>
      <c r="DFY5" s="1359"/>
      <c r="DFZ5" s="1359"/>
      <c r="DGA5" s="1359"/>
      <c r="DGB5" s="1359"/>
      <c r="DGC5" s="1359"/>
      <c r="DGD5" s="1359"/>
      <c r="DGE5" s="1359"/>
      <c r="DGF5" s="1359"/>
      <c r="DGG5" s="1359"/>
      <c r="DGH5" s="1359"/>
      <c r="DGI5" s="1359"/>
      <c r="DGJ5" s="1359"/>
      <c r="DGK5" s="1359"/>
      <c r="DGL5" s="1359"/>
      <c r="DGM5" s="1359"/>
      <c r="DGN5" s="1359"/>
      <c r="DGO5" s="1359"/>
      <c r="DGP5" s="1359"/>
      <c r="DGQ5" s="1359"/>
      <c r="DGR5" s="1359"/>
      <c r="DGS5" s="1359"/>
      <c r="DGT5" s="1359"/>
      <c r="DGU5" s="1359"/>
      <c r="DGV5" s="1359"/>
      <c r="DGW5" s="1359"/>
      <c r="DGX5" s="1359"/>
      <c r="DGY5" s="1359"/>
      <c r="DGZ5" s="1359"/>
      <c r="DHA5" s="1359"/>
      <c r="DHB5" s="1359"/>
      <c r="DHC5" s="1359"/>
      <c r="DHD5" s="1359"/>
      <c r="DHE5" s="1359"/>
      <c r="DHF5" s="1359"/>
      <c r="DHG5" s="1359"/>
      <c r="DHH5" s="1359"/>
      <c r="DHI5" s="1359"/>
      <c r="DHJ5" s="1359"/>
      <c r="DHK5" s="1359"/>
      <c r="DHL5" s="1359"/>
      <c r="DHM5" s="1359"/>
      <c r="DHN5" s="1359"/>
      <c r="DHO5" s="1359"/>
      <c r="DHP5" s="1359"/>
      <c r="DHQ5" s="1359"/>
      <c r="DHR5" s="1359"/>
      <c r="DHS5" s="1359"/>
      <c r="DHT5" s="1359"/>
      <c r="DHU5" s="1359"/>
      <c r="DHV5" s="1359"/>
      <c r="DHW5" s="1359"/>
      <c r="DHX5" s="1359"/>
      <c r="DHY5" s="1359"/>
      <c r="DHZ5" s="1359"/>
      <c r="DIA5" s="1359"/>
      <c r="DIB5" s="1359"/>
      <c r="DIC5" s="1359"/>
      <c r="DID5" s="1359"/>
      <c r="DIE5" s="1359"/>
      <c r="DIF5" s="1359"/>
      <c r="DIG5" s="1359"/>
      <c r="DIH5" s="1359"/>
      <c r="DII5" s="1359"/>
      <c r="DIJ5" s="1359"/>
      <c r="DIK5" s="1359"/>
      <c r="DIL5" s="1359"/>
      <c r="DIM5" s="1359"/>
      <c r="DIN5" s="1359"/>
      <c r="DIO5" s="1359"/>
      <c r="DIP5" s="1359"/>
      <c r="DIQ5" s="1359"/>
      <c r="DIR5" s="1359"/>
      <c r="DIS5" s="1359"/>
      <c r="DIT5" s="1359"/>
      <c r="DIU5" s="1359"/>
      <c r="DIV5" s="1359"/>
      <c r="DIW5" s="1359"/>
      <c r="DIX5" s="1359"/>
      <c r="DIY5" s="1359"/>
      <c r="DIZ5" s="1359"/>
      <c r="DJA5" s="1359"/>
      <c r="DJB5" s="1359"/>
      <c r="DJC5" s="1359"/>
      <c r="DJD5" s="1359"/>
      <c r="DJE5" s="1359"/>
      <c r="DJF5" s="1359"/>
      <c r="DJG5" s="1359"/>
      <c r="DJH5" s="1359"/>
      <c r="DJI5" s="1359"/>
      <c r="DJJ5" s="1359"/>
      <c r="DJK5" s="1359"/>
      <c r="DJL5" s="1359"/>
      <c r="DJM5" s="1359"/>
      <c r="DJN5" s="1359"/>
      <c r="DJO5" s="1359"/>
      <c r="DJP5" s="1359"/>
      <c r="DJQ5" s="1359"/>
      <c r="DJR5" s="1359"/>
      <c r="DJS5" s="1359"/>
      <c r="DJT5" s="1359"/>
      <c r="DJU5" s="1359"/>
      <c r="DJV5" s="1359"/>
      <c r="DJW5" s="1359"/>
      <c r="DJX5" s="1359"/>
      <c r="DJY5" s="1359"/>
      <c r="DJZ5" s="1359"/>
      <c r="DKA5" s="1359"/>
      <c r="DKB5" s="1359"/>
      <c r="DKC5" s="1359"/>
      <c r="DKD5" s="1359"/>
      <c r="DKE5" s="1359"/>
      <c r="DKF5" s="1359"/>
      <c r="DKG5" s="1359"/>
      <c r="DKH5" s="1359"/>
      <c r="DKI5" s="1359"/>
      <c r="DKJ5" s="1359"/>
      <c r="DKK5" s="1359"/>
      <c r="DKL5" s="1359"/>
      <c r="DKM5" s="1359"/>
      <c r="DKN5" s="1359"/>
      <c r="DKO5" s="1359"/>
      <c r="DKP5" s="1359"/>
      <c r="DKQ5" s="1359"/>
      <c r="DKR5" s="1359"/>
      <c r="DKS5" s="1359"/>
      <c r="DKT5" s="1359"/>
      <c r="DKU5" s="1359"/>
      <c r="DKV5" s="1359"/>
      <c r="DKW5" s="1359"/>
      <c r="DKX5" s="1359"/>
      <c r="DKY5" s="1359"/>
      <c r="DKZ5" s="1359"/>
      <c r="DLA5" s="1359"/>
      <c r="DLB5" s="1359"/>
      <c r="DLC5" s="1359"/>
      <c r="DLD5" s="1359"/>
      <c r="DLE5" s="1359"/>
      <c r="DLF5" s="1359"/>
      <c r="DLG5" s="1359"/>
      <c r="DLH5" s="1359"/>
      <c r="DLI5" s="1359"/>
      <c r="DLJ5" s="1359"/>
      <c r="DLK5" s="1359"/>
      <c r="DLL5" s="1359"/>
      <c r="DLM5" s="1359"/>
      <c r="DLN5" s="1359"/>
      <c r="DLO5" s="1359"/>
      <c r="DLP5" s="1359"/>
      <c r="DLQ5" s="1359"/>
      <c r="DLR5" s="1359"/>
      <c r="DLS5" s="1359"/>
      <c r="DLT5" s="1359"/>
      <c r="DLU5" s="1359"/>
      <c r="DLV5" s="1359"/>
      <c r="DLW5" s="1359"/>
      <c r="DLX5" s="1359"/>
      <c r="DLY5" s="1359"/>
      <c r="DLZ5" s="1359"/>
      <c r="DMA5" s="1359"/>
      <c r="DMB5" s="1359"/>
      <c r="DMC5" s="1359"/>
      <c r="DMD5" s="1359"/>
      <c r="DME5" s="1359"/>
      <c r="DMF5" s="1359"/>
      <c r="DMG5" s="1359"/>
      <c r="DMH5" s="1359"/>
      <c r="DMI5" s="1359"/>
      <c r="DMJ5" s="1359"/>
      <c r="DMK5" s="1359"/>
      <c r="DML5" s="1359"/>
      <c r="DMM5" s="1359"/>
      <c r="DMN5" s="1359"/>
      <c r="DMO5" s="1359"/>
      <c r="DMP5" s="1359"/>
      <c r="DMQ5" s="1359"/>
      <c r="DMR5" s="1359"/>
      <c r="DMS5" s="1359"/>
      <c r="DMT5" s="1359"/>
      <c r="DMU5" s="1359"/>
      <c r="DMV5" s="1359"/>
      <c r="DMW5" s="1359"/>
      <c r="DMX5" s="1359"/>
      <c r="DMY5" s="1359"/>
      <c r="DMZ5" s="1359"/>
      <c r="DNA5" s="1359"/>
      <c r="DNB5" s="1359"/>
      <c r="DNC5" s="1359"/>
      <c r="DND5" s="1359"/>
      <c r="DNE5" s="1359"/>
      <c r="DNF5" s="1359"/>
      <c r="DNG5" s="1359"/>
      <c r="DNH5" s="1359"/>
      <c r="DNI5" s="1359"/>
      <c r="DNJ5" s="1359"/>
      <c r="DNK5" s="1359"/>
      <c r="DNL5" s="1359"/>
      <c r="DNM5" s="1359"/>
      <c r="DNN5" s="1359"/>
      <c r="DNO5" s="1359"/>
      <c r="DNP5" s="1359"/>
      <c r="DNQ5" s="1359"/>
      <c r="DNR5" s="1359"/>
      <c r="DNS5" s="1359"/>
      <c r="DNT5" s="1359"/>
      <c r="DNU5" s="1359"/>
      <c r="DNV5" s="1359"/>
      <c r="DNW5" s="1359"/>
      <c r="DNX5" s="1359"/>
      <c r="DNY5" s="1359"/>
      <c r="DNZ5" s="1359"/>
      <c r="DOA5" s="1359"/>
      <c r="DOB5" s="1359"/>
      <c r="DOC5" s="1359"/>
      <c r="DOD5" s="1359"/>
      <c r="DOE5" s="1359"/>
      <c r="DOF5" s="1359"/>
      <c r="DOG5" s="1359"/>
      <c r="DOH5" s="1359"/>
      <c r="DOI5" s="1359"/>
      <c r="DOJ5" s="1359"/>
      <c r="DOK5" s="1359"/>
      <c r="DOL5" s="1359"/>
      <c r="DOM5" s="1359"/>
      <c r="DON5" s="1359"/>
      <c r="DOO5" s="1359"/>
      <c r="DOP5" s="1359"/>
      <c r="DOQ5" s="1359"/>
      <c r="DOR5" s="1359"/>
      <c r="DOS5" s="1359"/>
      <c r="DOT5" s="1359"/>
      <c r="DOU5" s="1359"/>
      <c r="DOV5" s="1359"/>
      <c r="DOW5" s="1359"/>
      <c r="DOX5" s="1359"/>
      <c r="DOY5" s="1359"/>
      <c r="DOZ5" s="1359"/>
      <c r="DPA5" s="1359"/>
      <c r="DPB5" s="1359"/>
      <c r="DPC5" s="1359"/>
      <c r="DPD5" s="1359"/>
      <c r="DPE5" s="1359"/>
      <c r="DPF5" s="1359"/>
      <c r="DPG5" s="1359"/>
      <c r="DPH5" s="1359"/>
      <c r="DPI5" s="1359"/>
      <c r="DPJ5" s="1359"/>
      <c r="DPK5" s="1359"/>
      <c r="DPL5" s="1359"/>
      <c r="DPM5" s="1359"/>
      <c r="DPN5" s="1359"/>
      <c r="DPO5" s="1359"/>
      <c r="DPP5" s="1359"/>
      <c r="DPQ5" s="1359"/>
      <c r="DPR5" s="1359"/>
      <c r="DPS5" s="1359"/>
      <c r="DPT5" s="1359"/>
      <c r="DPU5" s="1359"/>
      <c r="DPV5" s="1359"/>
      <c r="DPW5" s="1359"/>
      <c r="DPX5" s="1359"/>
      <c r="DPY5" s="1359"/>
      <c r="DPZ5" s="1359"/>
      <c r="DQA5" s="1359"/>
      <c r="DQB5" s="1359"/>
      <c r="DQC5" s="1359"/>
      <c r="DQD5" s="1359"/>
      <c r="DQE5" s="1359"/>
      <c r="DQF5" s="1359"/>
      <c r="DQG5" s="1359"/>
      <c r="DQH5" s="1359"/>
      <c r="DQI5" s="1359"/>
      <c r="DQJ5" s="1359"/>
      <c r="DQK5" s="1359"/>
      <c r="DQL5" s="1359"/>
      <c r="DQM5" s="1359"/>
      <c r="DQN5" s="1359"/>
      <c r="DQO5" s="1359"/>
      <c r="DQP5" s="1359"/>
      <c r="DQQ5" s="1359"/>
      <c r="DQR5" s="1359"/>
      <c r="DQS5" s="1359"/>
      <c r="DQT5" s="1359"/>
      <c r="DQU5" s="1359"/>
      <c r="DQV5" s="1359"/>
      <c r="DQW5" s="1359"/>
      <c r="DQX5" s="1359"/>
      <c r="DQY5" s="1359"/>
      <c r="DQZ5" s="1359"/>
      <c r="DRA5" s="1359"/>
      <c r="DRB5" s="1359"/>
      <c r="DRC5" s="1359"/>
      <c r="DRD5" s="1359"/>
      <c r="DRE5" s="1359"/>
      <c r="DRF5" s="1359"/>
      <c r="DRG5" s="1359"/>
      <c r="DRH5" s="1359"/>
      <c r="DRI5" s="1359"/>
      <c r="DRJ5" s="1359"/>
      <c r="DRK5" s="1359"/>
      <c r="DRL5" s="1359"/>
      <c r="DRM5" s="1359"/>
      <c r="DRN5" s="1359"/>
      <c r="DRO5" s="1359"/>
      <c r="DRP5" s="1359"/>
      <c r="DRQ5" s="1359"/>
      <c r="DRR5" s="1359"/>
      <c r="DRS5" s="1359"/>
      <c r="DRT5" s="1359"/>
      <c r="DRU5" s="1359"/>
      <c r="DRV5" s="1359"/>
      <c r="DRW5" s="1359"/>
      <c r="DRX5" s="1359"/>
      <c r="DRY5" s="1359"/>
      <c r="DRZ5" s="1359"/>
      <c r="DSA5" s="1359"/>
      <c r="DSB5" s="1359"/>
      <c r="DSC5" s="1359"/>
      <c r="DSD5" s="1359"/>
      <c r="DSE5" s="1359"/>
      <c r="DSF5" s="1359"/>
      <c r="DSG5" s="1359"/>
      <c r="DSH5" s="1359"/>
      <c r="DSI5" s="1359"/>
      <c r="DSJ5" s="1359"/>
      <c r="DSK5" s="1359"/>
      <c r="DSL5" s="1359"/>
      <c r="DSM5" s="1359"/>
      <c r="DSN5" s="1359"/>
      <c r="DSO5" s="1359"/>
      <c r="DSP5" s="1359"/>
      <c r="DSQ5" s="1359"/>
      <c r="DSR5" s="1359"/>
      <c r="DSS5" s="1359"/>
      <c r="DST5" s="1359"/>
      <c r="DSU5" s="1359"/>
      <c r="DSV5" s="1359"/>
      <c r="DSW5" s="1359"/>
      <c r="DSX5" s="1359"/>
      <c r="DSY5" s="1359"/>
      <c r="DSZ5" s="1359"/>
      <c r="DTA5" s="1359"/>
      <c r="DTB5" s="1359"/>
      <c r="DTC5" s="1359"/>
      <c r="DTD5" s="1359"/>
      <c r="DTE5" s="1359"/>
      <c r="DTF5" s="1359"/>
      <c r="DTG5" s="1359"/>
      <c r="DTH5" s="1359"/>
      <c r="DTI5" s="1359"/>
      <c r="DTJ5" s="1359"/>
      <c r="DTK5" s="1359"/>
      <c r="DTL5" s="1359"/>
      <c r="DTM5" s="1359"/>
      <c r="DTN5" s="1359"/>
      <c r="DTO5" s="1359"/>
      <c r="DTP5" s="1359"/>
      <c r="DTQ5" s="1359"/>
      <c r="DTR5" s="1359"/>
      <c r="DTS5" s="1359"/>
      <c r="DTT5" s="1359"/>
      <c r="DTU5" s="1359"/>
      <c r="DTV5" s="1359"/>
      <c r="DTW5" s="1359"/>
      <c r="DTX5" s="1359"/>
      <c r="DTY5" s="1359"/>
      <c r="DTZ5" s="1359"/>
      <c r="DUA5" s="1359"/>
      <c r="DUB5" s="1359"/>
      <c r="DUC5" s="1359"/>
      <c r="DUD5" s="1359"/>
      <c r="DUE5" s="1359"/>
      <c r="DUF5" s="1359"/>
      <c r="DUG5" s="1359"/>
      <c r="DUH5" s="1359"/>
      <c r="DUI5" s="1359"/>
      <c r="DUJ5" s="1359"/>
      <c r="DUK5" s="1359"/>
      <c r="DUL5" s="1359"/>
      <c r="DUM5" s="1359"/>
      <c r="DUN5" s="1359"/>
      <c r="DUO5" s="1359"/>
      <c r="DUP5" s="1359"/>
      <c r="DUQ5" s="1359"/>
      <c r="DUR5" s="1359"/>
      <c r="DUS5" s="1359"/>
      <c r="DUT5" s="1359"/>
      <c r="DUU5" s="1359"/>
      <c r="DUV5" s="1359"/>
      <c r="DUW5" s="1359"/>
      <c r="DUX5" s="1359"/>
      <c r="DUY5" s="1359"/>
      <c r="DUZ5" s="1359"/>
      <c r="DVA5" s="1359"/>
      <c r="DVB5" s="1359"/>
      <c r="DVC5" s="1359"/>
      <c r="DVD5" s="1359"/>
      <c r="DVE5" s="1359"/>
      <c r="DVF5" s="1359"/>
      <c r="DVG5" s="1359"/>
      <c r="DVH5" s="1359"/>
      <c r="DVI5" s="1359"/>
      <c r="DVJ5" s="1359"/>
      <c r="DVK5" s="1359"/>
      <c r="DVL5" s="1359"/>
      <c r="DVM5" s="1359"/>
      <c r="DVN5" s="1359"/>
      <c r="DVO5" s="1359"/>
      <c r="DVP5" s="1359"/>
      <c r="DVQ5" s="1359"/>
      <c r="DVR5" s="1359"/>
      <c r="DVS5" s="1359"/>
      <c r="DVT5" s="1359"/>
      <c r="DVU5" s="1359"/>
      <c r="DVV5" s="1359"/>
      <c r="DVW5" s="1359"/>
      <c r="DVX5" s="1359"/>
      <c r="DVY5" s="1359"/>
      <c r="DVZ5" s="1359"/>
      <c r="DWA5" s="1359"/>
      <c r="DWB5" s="1359"/>
      <c r="DWC5" s="1359"/>
      <c r="DWD5" s="1359"/>
      <c r="DWE5" s="1359"/>
      <c r="DWF5" s="1359"/>
      <c r="DWG5" s="1359"/>
      <c r="DWH5" s="1359"/>
      <c r="DWI5" s="1359"/>
      <c r="DWJ5" s="1359"/>
      <c r="DWK5" s="1359"/>
      <c r="DWL5" s="1359"/>
      <c r="DWM5" s="1359"/>
      <c r="DWN5" s="1359"/>
      <c r="DWO5" s="1359"/>
      <c r="DWP5" s="1359"/>
      <c r="DWQ5" s="1359"/>
      <c r="DWR5" s="1359"/>
      <c r="DWS5" s="1359"/>
      <c r="DWT5" s="1359"/>
      <c r="DWU5" s="1359"/>
      <c r="DWV5" s="1359"/>
      <c r="DWW5" s="1359"/>
      <c r="DWX5" s="1359"/>
      <c r="DWY5" s="1359"/>
      <c r="DWZ5" s="1359"/>
      <c r="DXA5" s="1359"/>
      <c r="DXB5" s="1359"/>
      <c r="DXC5" s="1359"/>
      <c r="DXD5" s="1359"/>
      <c r="DXE5" s="1359"/>
      <c r="DXF5" s="1359"/>
      <c r="DXG5" s="1359"/>
      <c r="DXH5" s="1359"/>
      <c r="DXI5" s="1359"/>
      <c r="DXJ5" s="1359"/>
      <c r="DXK5" s="1359"/>
      <c r="DXL5" s="1359"/>
      <c r="DXM5" s="1359"/>
      <c r="DXN5" s="1359"/>
      <c r="DXO5" s="1359"/>
      <c r="DXP5" s="1359"/>
      <c r="DXQ5" s="1359"/>
      <c r="DXR5" s="1359"/>
      <c r="DXS5" s="1359"/>
      <c r="DXT5" s="1359"/>
      <c r="DXU5" s="1359"/>
      <c r="DXV5" s="1359"/>
      <c r="DXW5" s="1359"/>
      <c r="DXX5" s="1359"/>
      <c r="DXY5" s="1359"/>
      <c r="DXZ5" s="1359"/>
      <c r="DYA5" s="1359"/>
      <c r="DYB5" s="1359"/>
      <c r="DYC5" s="1359"/>
      <c r="DYD5" s="1359"/>
      <c r="DYE5" s="1359"/>
      <c r="DYF5" s="1359"/>
      <c r="DYG5" s="1359"/>
      <c r="DYH5" s="1359"/>
      <c r="DYI5" s="1359"/>
      <c r="DYJ5" s="1359"/>
      <c r="DYK5" s="1359"/>
      <c r="DYL5" s="1359"/>
      <c r="DYM5" s="1359"/>
      <c r="DYN5" s="1359"/>
      <c r="DYO5" s="1359"/>
      <c r="DYP5" s="1359"/>
      <c r="DYQ5" s="1359"/>
      <c r="DYR5" s="1359"/>
      <c r="DYS5" s="1359"/>
      <c r="DYT5" s="1359"/>
      <c r="DYU5" s="1359"/>
      <c r="DYV5" s="1359"/>
      <c r="DYW5" s="1359"/>
      <c r="DYX5" s="1359"/>
      <c r="DYY5" s="1359"/>
      <c r="DYZ5" s="1359"/>
      <c r="DZA5" s="1359"/>
      <c r="DZB5" s="1359"/>
      <c r="DZC5" s="1359"/>
      <c r="DZD5" s="1359"/>
      <c r="DZE5" s="1359"/>
      <c r="DZF5" s="1359"/>
      <c r="DZG5" s="1359"/>
      <c r="DZH5" s="1359"/>
      <c r="DZI5" s="1359"/>
      <c r="DZJ5" s="1359"/>
      <c r="DZK5" s="1359"/>
      <c r="DZL5" s="1359"/>
      <c r="DZM5" s="1359"/>
      <c r="DZN5" s="1359"/>
      <c r="DZO5" s="1359"/>
      <c r="DZP5" s="1359"/>
      <c r="DZQ5" s="1359"/>
      <c r="DZR5" s="1359"/>
      <c r="DZS5" s="1359"/>
      <c r="DZT5" s="1359"/>
      <c r="DZU5" s="1359"/>
      <c r="DZV5" s="1359"/>
      <c r="DZW5" s="1359"/>
      <c r="DZX5" s="1359"/>
      <c r="DZY5" s="1359"/>
      <c r="DZZ5" s="1359"/>
      <c r="EAA5" s="1359"/>
      <c r="EAB5" s="1359"/>
      <c r="EAC5" s="1359"/>
      <c r="EAD5" s="1359"/>
      <c r="EAE5" s="1359"/>
      <c r="EAF5" s="1359"/>
      <c r="EAG5" s="1359"/>
      <c r="EAH5" s="1359"/>
      <c r="EAI5" s="1359"/>
      <c r="EAJ5" s="1359"/>
      <c r="EAK5" s="1359"/>
      <c r="EAL5" s="1359"/>
      <c r="EAM5" s="1359"/>
      <c r="EAN5" s="1359"/>
      <c r="EAO5" s="1359"/>
      <c r="EAP5" s="1359"/>
      <c r="EAQ5" s="1359"/>
      <c r="EAR5" s="1359"/>
      <c r="EAS5" s="1359"/>
      <c r="EAT5" s="1359"/>
      <c r="EAU5" s="1359"/>
      <c r="EAV5" s="1359"/>
      <c r="EAW5" s="1359"/>
      <c r="EAX5" s="1359"/>
      <c r="EAY5" s="1359"/>
      <c r="EAZ5" s="1359"/>
      <c r="EBA5" s="1359"/>
      <c r="EBB5" s="1359"/>
      <c r="EBC5" s="1359"/>
      <c r="EBD5" s="1359"/>
      <c r="EBE5" s="1359"/>
      <c r="EBF5" s="1359"/>
      <c r="EBG5" s="1359"/>
      <c r="EBH5" s="1359"/>
      <c r="EBI5" s="1359"/>
      <c r="EBJ5" s="1359"/>
      <c r="EBK5" s="1359"/>
      <c r="EBL5" s="1359"/>
      <c r="EBM5" s="1359"/>
      <c r="EBN5" s="1359"/>
      <c r="EBO5" s="1359"/>
      <c r="EBP5" s="1359"/>
      <c r="EBQ5" s="1359"/>
      <c r="EBR5" s="1359"/>
      <c r="EBS5" s="1359"/>
      <c r="EBT5" s="1359"/>
      <c r="EBU5" s="1359"/>
      <c r="EBV5" s="1359"/>
      <c r="EBW5" s="1359"/>
      <c r="EBX5" s="1359"/>
      <c r="EBY5" s="1359"/>
      <c r="EBZ5" s="1359"/>
      <c r="ECA5" s="1359"/>
      <c r="ECB5" s="1359"/>
      <c r="ECC5" s="1359"/>
      <c r="ECD5" s="1359"/>
      <c r="ECE5" s="1359"/>
      <c r="ECF5" s="1359"/>
      <c r="ECG5" s="1359"/>
      <c r="ECH5" s="1359"/>
      <c r="ECI5" s="1359"/>
      <c r="ECJ5" s="1359"/>
      <c r="ECK5" s="1359"/>
      <c r="ECL5" s="1359"/>
      <c r="ECM5" s="1359"/>
      <c r="ECN5" s="1359"/>
      <c r="ECO5" s="1359"/>
      <c r="ECP5" s="1359"/>
      <c r="ECQ5" s="1359"/>
      <c r="ECR5" s="1359"/>
      <c r="ECS5" s="1359"/>
      <c r="ECT5" s="1359"/>
      <c r="ECU5" s="1359"/>
      <c r="ECV5" s="1359"/>
      <c r="ECW5" s="1359"/>
      <c r="ECX5" s="1359"/>
      <c r="ECY5" s="1359"/>
      <c r="ECZ5" s="1359"/>
      <c r="EDA5" s="1359"/>
      <c r="EDB5" s="1359"/>
      <c r="EDC5" s="1359"/>
      <c r="EDD5" s="1359"/>
      <c r="EDE5" s="1359"/>
      <c r="EDF5" s="1359"/>
      <c r="EDG5" s="1359"/>
      <c r="EDH5" s="1359"/>
      <c r="EDI5" s="1359"/>
      <c r="EDJ5" s="1359"/>
      <c r="EDK5" s="1359"/>
      <c r="EDL5" s="1359"/>
      <c r="EDM5" s="1359"/>
      <c r="EDN5" s="1359"/>
      <c r="EDO5" s="1359"/>
      <c r="EDP5" s="1359"/>
      <c r="EDQ5" s="1359"/>
      <c r="EDR5" s="1359"/>
      <c r="EDS5" s="1359"/>
      <c r="EDT5" s="1359"/>
      <c r="EDU5" s="1359"/>
      <c r="EDV5" s="1359"/>
      <c r="EDW5" s="1359"/>
      <c r="EDX5" s="1359"/>
      <c r="EDY5" s="1359"/>
      <c r="EDZ5" s="1359"/>
      <c r="EEA5" s="1359"/>
      <c r="EEB5" s="1359"/>
      <c r="EEC5" s="1359"/>
      <c r="EED5" s="1359"/>
      <c r="EEE5" s="1359"/>
      <c r="EEF5" s="1359"/>
      <c r="EEG5" s="1359"/>
      <c r="EEH5" s="1359"/>
      <c r="EEI5" s="1359"/>
      <c r="EEJ5" s="1359"/>
      <c r="EEK5" s="1359"/>
      <c r="EEL5" s="1359"/>
      <c r="EEM5" s="1359"/>
      <c r="EEN5" s="1359"/>
      <c r="EEO5" s="1359"/>
      <c r="EEP5" s="1359"/>
      <c r="EEQ5" s="1359"/>
      <c r="EER5" s="1359"/>
      <c r="EES5" s="1359"/>
      <c r="EET5" s="1359"/>
      <c r="EEU5" s="1359"/>
      <c r="EEV5" s="1359"/>
      <c r="EEW5" s="1359"/>
      <c r="EEX5" s="1359"/>
      <c r="EEY5" s="1359"/>
      <c r="EEZ5" s="1359"/>
      <c r="EFA5" s="1359"/>
      <c r="EFB5" s="1359"/>
      <c r="EFC5" s="1359"/>
      <c r="EFD5" s="1359"/>
      <c r="EFE5" s="1359"/>
      <c r="EFF5" s="1359"/>
      <c r="EFG5" s="1359"/>
      <c r="EFH5" s="1359"/>
      <c r="EFI5" s="1359"/>
      <c r="EFJ5" s="1359"/>
      <c r="EFK5" s="1359"/>
      <c r="EFL5" s="1359"/>
      <c r="EFM5" s="1359"/>
      <c r="EFN5" s="1359"/>
      <c r="EFO5" s="1359"/>
      <c r="EFP5" s="1359"/>
      <c r="EFQ5" s="1359"/>
      <c r="EFR5" s="1359"/>
      <c r="EFS5" s="1359"/>
      <c r="EFT5" s="1359"/>
      <c r="EFU5" s="1359"/>
      <c r="EFV5" s="1359"/>
      <c r="EFW5" s="1359"/>
      <c r="EFX5" s="1359"/>
      <c r="EFY5" s="1359"/>
      <c r="EFZ5" s="1359"/>
      <c r="EGA5" s="1359"/>
      <c r="EGB5" s="1359"/>
      <c r="EGC5" s="1359"/>
      <c r="EGD5" s="1359"/>
      <c r="EGE5" s="1359"/>
      <c r="EGF5" s="1359"/>
      <c r="EGG5" s="1359"/>
      <c r="EGH5" s="1359"/>
      <c r="EGI5" s="1359"/>
      <c r="EGJ5" s="1359"/>
      <c r="EGK5" s="1359"/>
      <c r="EGL5" s="1359"/>
      <c r="EGM5" s="1359"/>
      <c r="EGN5" s="1359"/>
      <c r="EGO5" s="1359"/>
      <c r="EGP5" s="1359"/>
      <c r="EGQ5" s="1359"/>
      <c r="EGR5" s="1359"/>
      <c r="EGS5" s="1359"/>
      <c r="EGT5" s="1359"/>
      <c r="EGU5" s="1359"/>
      <c r="EGV5" s="1359"/>
      <c r="EGW5" s="1359"/>
      <c r="EGX5" s="1359"/>
      <c r="EGY5" s="1359"/>
      <c r="EGZ5" s="1359"/>
      <c r="EHA5" s="1359"/>
      <c r="EHB5" s="1359"/>
      <c r="EHC5" s="1359"/>
      <c r="EHD5" s="1359"/>
      <c r="EHE5" s="1359"/>
      <c r="EHF5" s="1359"/>
      <c r="EHG5" s="1359"/>
      <c r="EHH5" s="1359"/>
      <c r="EHI5" s="1359"/>
      <c r="EHJ5" s="1359"/>
      <c r="EHK5" s="1359"/>
      <c r="EHL5" s="1359"/>
      <c r="EHM5" s="1359"/>
      <c r="EHN5" s="1359"/>
      <c r="EHO5" s="1359"/>
      <c r="EHP5" s="1359"/>
      <c r="EHQ5" s="1359"/>
      <c r="EHR5" s="1359"/>
      <c r="EHS5" s="1359"/>
      <c r="EHT5" s="1359"/>
      <c r="EHU5" s="1359"/>
      <c r="EHV5" s="1359"/>
      <c r="EHW5" s="1359"/>
      <c r="EHX5" s="1359"/>
      <c r="EHY5" s="1359"/>
      <c r="EHZ5" s="1359"/>
      <c r="EIA5" s="1359"/>
      <c r="EIB5" s="1359"/>
      <c r="EIC5" s="1359"/>
      <c r="EID5" s="1359"/>
      <c r="EIE5" s="1359"/>
      <c r="EIF5" s="1359"/>
      <c r="EIG5" s="1359"/>
      <c r="EIH5" s="1359"/>
      <c r="EII5" s="1359"/>
      <c r="EIJ5" s="1359"/>
      <c r="EIK5" s="1359"/>
      <c r="EIL5" s="1359"/>
      <c r="EIM5" s="1359"/>
      <c r="EIN5" s="1359"/>
      <c r="EIO5" s="1359"/>
      <c r="EIP5" s="1359"/>
      <c r="EIQ5" s="1359"/>
      <c r="EIR5" s="1359"/>
      <c r="EIS5" s="1359"/>
      <c r="EIT5" s="1359"/>
      <c r="EIU5" s="1359"/>
      <c r="EIV5" s="1359"/>
      <c r="EIW5" s="1359"/>
      <c r="EIX5" s="1359"/>
      <c r="EIY5" s="1359"/>
      <c r="EIZ5" s="1359"/>
      <c r="EJA5" s="1359"/>
      <c r="EJB5" s="1359"/>
      <c r="EJC5" s="1359"/>
      <c r="EJD5" s="1359"/>
      <c r="EJE5" s="1359"/>
      <c r="EJF5" s="1359"/>
      <c r="EJG5" s="1359"/>
      <c r="EJH5" s="1359"/>
      <c r="EJI5" s="1359"/>
      <c r="EJJ5" s="1359"/>
      <c r="EJK5" s="1359"/>
      <c r="EJL5" s="1359"/>
      <c r="EJM5" s="1359"/>
      <c r="EJN5" s="1359"/>
      <c r="EJO5" s="1359"/>
      <c r="EJP5" s="1359"/>
      <c r="EJQ5" s="1359"/>
      <c r="EJR5" s="1359"/>
      <c r="EJS5" s="1359"/>
      <c r="EJT5" s="1359"/>
      <c r="EJU5" s="1359"/>
      <c r="EJV5" s="1359"/>
      <c r="EJW5" s="1359"/>
      <c r="EJX5" s="1359"/>
      <c r="EJY5" s="1359"/>
      <c r="EJZ5" s="1359"/>
      <c r="EKA5" s="1359"/>
      <c r="EKB5" s="1359"/>
      <c r="EKC5" s="1359"/>
      <c r="EKD5" s="1359"/>
      <c r="EKE5" s="1359"/>
      <c r="EKF5" s="1359"/>
      <c r="EKG5" s="1359"/>
      <c r="EKH5" s="1359"/>
      <c r="EKI5" s="1359"/>
      <c r="EKJ5" s="1359"/>
      <c r="EKK5" s="1359"/>
      <c r="EKL5" s="1359"/>
      <c r="EKM5" s="1359"/>
      <c r="EKN5" s="1359"/>
      <c r="EKO5" s="1359"/>
      <c r="EKP5" s="1359"/>
      <c r="EKQ5" s="1359"/>
      <c r="EKR5" s="1359"/>
      <c r="EKS5" s="1359"/>
      <c r="EKT5" s="1359"/>
      <c r="EKU5" s="1359"/>
      <c r="EKV5" s="1359"/>
      <c r="EKW5" s="1359"/>
      <c r="EKX5" s="1359"/>
      <c r="EKY5" s="1359"/>
      <c r="EKZ5" s="1359"/>
      <c r="ELA5" s="1359"/>
      <c r="ELB5" s="1359"/>
      <c r="ELC5" s="1359"/>
      <c r="ELD5" s="1359"/>
      <c r="ELE5" s="1359"/>
      <c r="ELF5" s="1359"/>
      <c r="ELG5" s="1359"/>
      <c r="ELH5" s="1359"/>
      <c r="ELI5" s="1359"/>
      <c r="ELJ5" s="1359"/>
      <c r="ELK5" s="1359"/>
      <c r="ELL5" s="1359"/>
      <c r="ELM5" s="1359"/>
      <c r="ELN5" s="1359"/>
      <c r="ELO5" s="1359"/>
      <c r="ELP5" s="1359"/>
      <c r="ELQ5" s="1359"/>
      <c r="ELR5" s="1359"/>
      <c r="ELS5" s="1359"/>
      <c r="ELT5" s="1359"/>
      <c r="ELU5" s="1359"/>
      <c r="ELV5" s="1359"/>
      <c r="ELW5" s="1359"/>
      <c r="ELX5" s="1359"/>
      <c r="ELY5" s="1359"/>
      <c r="ELZ5" s="1359"/>
      <c r="EMA5" s="1359"/>
      <c r="EMB5" s="1359"/>
      <c r="EMC5" s="1359"/>
      <c r="EMD5" s="1359"/>
      <c r="EME5" s="1359"/>
      <c r="EMF5" s="1359"/>
      <c r="EMG5" s="1359"/>
      <c r="EMH5" s="1359"/>
      <c r="EMI5" s="1359"/>
      <c r="EMJ5" s="1359"/>
      <c r="EMK5" s="1359"/>
      <c r="EML5" s="1359"/>
      <c r="EMM5" s="1359"/>
      <c r="EMN5" s="1359"/>
      <c r="EMO5" s="1359"/>
      <c r="EMP5" s="1359"/>
      <c r="EMQ5" s="1359"/>
      <c r="EMR5" s="1359"/>
      <c r="EMS5" s="1359"/>
      <c r="EMT5" s="1359"/>
      <c r="EMU5" s="1359"/>
      <c r="EMV5" s="1359"/>
      <c r="EMW5" s="1359"/>
      <c r="EMX5" s="1359"/>
      <c r="EMY5" s="1359"/>
      <c r="EMZ5" s="1359"/>
      <c r="ENA5" s="1359"/>
      <c r="ENB5" s="1359"/>
      <c r="ENC5" s="1359"/>
      <c r="END5" s="1359"/>
      <c r="ENE5" s="1359"/>
      <c r="ENF5" s="1359"/>
      <c r="ENG5" s="1359"/>
      <c r="ENH5" s="1359"/>
      <c r="ENI5" s="1359"/>
      <c r="ENJ5" s="1359"/>
      <c r="ENK5" s="1359"/>
      <c r="ENL5" s="1359"/>
      <c r="ENM5" s="1359"/>
      <c r="ENN5" s="1359"/>
      <c r="ENO5" s="1359"/>
      <c r="ENP5" s="1359"/>
      <c r="ENQ5" s="1359"/>
      <c r="ENR5" s="1359"/>
      <c r="ENS5" s="1359"/>
      <c r="ENT5" s="1359"/>
      <c r="ENU5" s="1359"/>
      <c r="ENV5" s="1359"/>
      <c r="ENW5" s="1359"/>
      <c r="ENX5" s="1359"/>
      <c r="ENY5" s="1359"/>
      <c r="ENZ5" s="1359"/>
      <c r="EOA5" s="1359"/>
      <c r="EOB5" s="1359"/>
      <c r="EOC5" s="1359"/>
      <c r="EOD5" s="1359"/>
      <c r="EOE5" s="1359"/>
      <c r="EOF5" s="1359"/>
      <c r="EOG5" s="1359"/>
      <c r="EOH5" s="1359"/>
      <c r="EOI5" s="1359"/>
      <c r="EOJ5" s="1359"/>
      <c r="EOK5" s="1359"/>
      <c r="EOL5" s="1359"/>
      <c r="EOM5" s="1359"/>
      <c r="EON5" s="1359"/>
      <c r="EOO5" s="1359"/>
      <c r="EOP5" s="1359"/>
      <c r="EOQ5" s="1359"/>
      <c r="EOR5" s="1359"/>
      <c r="EOS5" s="1359"/>
      <c r="EOT5" s="1359"/>
      <c r="EOU5" s="1359"/>
      <c r="EOV5" s="1359"/>
      <c r="EOW5" s="1359"/>
      <c r="EOX5" s="1359"/>
      <c r="EOY5" s="1359"/>
      <c r="EOZ5" s="1359"/>
      <c r="EPA5" s="1359"/>
      <c r="EPB5" s="1359"/>
      <c r="EPC5" s="1359"/>
      <c r="EPD5" s="1359"/>
      <c r="EPE5" s="1359"/>
      <c r="EPF5" s="1359"/>
      <c r="EPG5" s="1359"/>
      <c r="EPH5" s="1359"/>
      <c r="EPI5" s="1359"/>
      <c r="EPJ5" s="1359"/>
      <c r="EPK5" s="1359"/>
      <c r="EPL5" s="1359"/>
      <c r="EPM5" s="1359"/>
      <c r="EPN5" s="1359"/>
      <c r="EPO5" s="1359"/>
      <c r="EPP5" s="1359"/>
      <c r="EPQ5" s="1359"/>
      <c r="EPR5" s="1359"/>
      <c r="EPS5" s="1359"/>
      <c r="EPT5" s="1359"/>
      <c r="EPU5" s="1359"/>
      <c r="EPV5" s="1359"/>
      <c r="EPW5" s="1359"/>
      <c r="EPX5" s="1359"/>
      <c r="EPY5" s="1359"/>
      <c r="EPZ5" s="1359"/>
      <c r="EQA5" s="1359"/>
      <c r="EQB5" s="1359"/>
      <c r="EQC5" s="1359"/>
      <c r="EQD5" s="1359"/>
      <c r="EQE5" s="1359"/>
      <c r="EQF5" s="1359"/>
      <c r="EQG5" s="1359"/>
      <c r="EQH5" s="1359"/>
      <c r="EQI5" s="1359"/>
      <c r="EQJ5" s="1359"/>
      <c r="EQK5" s="1359"/>
      <c r="EQL5" s="1359"/>
      <c r="EQM5" s="1359"/>
      <c r="EQN5" s="1359"/>
      <c r="EQO5" s="1359"/>
      <c r="EQP5" s="1359"/>
      <c r="EQQ5" s="1359"/>
      <c r="EQR5" s="1359"/>
      <c r="EQS5" s="1359"/>
      <c r="EQT5" s="1359"/>
      <c r="EQU5" s="1359"/>
      <c r="EQV5" s="1359"/>
      <c r="EQW5" s="1359"/>
      <c r="EQX5" s="1359"/>
      <c r="EQY5" s="1359"/>
      <c r="EQZ5" s="1359"/>
      <c r="ERA5" s="1359"/>
      <c r="ERB5" s="1359"/>
      <c r="ERC5" s="1359"/>
      <c r="ERD5" s="1359"/>
      <c r="ERE5" s="1359"/>
      <c r="ERF5" s="1359"/>
      <c r="ERG5" s="1359"/>
      <c r="ERH5" s="1359"/>
      <c r="ERI5" s="1359"/>
      <c r="ERJ5" s="1359"/>
      <c r="ERK5" s="1359"/>
      <c r="ERL5" s="1359"/>
      <c r="ERM5" s="1359"/>
      <c r="ERN5" s="1359"/>
      <c r="ERO5" s="1359"/>
      <c r="ERP5" s="1359"/>
      <c r="ERQ5" s="1359"/>
      <c r="ERR5" s="1359"/>
      <c r="ERS5" s="1359"/>
      <c r="ERT5" s="1359"/>
      <c r="ERU5" s="1359"/>
      <c r="ERV5" s="1359"/>
      <c r="ERW5" s="1359"/>
      <c r="ERX5" s="1359"/>
      <c r="ERY5" s="1359"/>
      <c r="ERZ5" s="1359"/>
      <c r="ESA5" s="1359"/>
      <c r="ESB5" s="1359"/>
      <c r="ESC5" s="1359"/>
      <c r="ESD5" s="1359"/>
      <c r="ESE5" s="1359"/>
      <c r="ESF5" s="1359"/>
      <c r="ESG5" s="1359"/>
      <c r="ESH5" s="1359"/>
      <c r="ESI5" s="1359"/>
      <c r="ESJ5" s="1359"/>
      <c r="ESK5" s="1359"/>
      <c r="ESL5" s="1359"/>
      <c r="ESM5" s="1359"/>
      <c r="ESN5" s="1359"/>
      <c r="ESO5" s="1359"/>
      <c r="ESP5" s="1359"/>
      <c r="ESQ5" s="1359"/>
      <c r="ESR5" s="1359"/>
      <c r="ESS5" s="1359"/>
      <c r="EST5" s="1359"/>
      <c r="ESU5" s="1359"/>
      <c r="ESV5" s="1359"/>
      <c r="ESW5" s="1359"/>
      <c r="ESX5" s="1359"/>
      <c r="ESY5" s="1359"/>
      <c r="ESZ5" s="1359"/>
      <c r="ETA5" s="1359"/>
      <c r="ETB5" s="1359"/>
      <c r="ETC5" s="1359"/>
      <c r="ETD5" s="1359"/>
      <c r="ETE5" s="1359"/>
      <c r="ETF5" s="1359"/>
      <c r="ETG5" s="1359"/>
      <c r="ETH5" s="1359"/>
      <c r="ETI5" s="1359"/>
      <c r="ETJ5" s="1359"/>
      <c r="ETK5" s="1359"/>
      <c r="ETL5" s="1359"/>
      <c r="ETM5" s="1359"/>
      <c r="ETN5" s="1359"/>
      <c r="ETO5" s="1359"/>
      <c r="ETP5" s="1359"/>
      <c r="ETQ5" s="1359"/>
      <c r="ETR5" s="1359"/>
      <c r="ETS5" s="1359"/>
      <c r="ETT5" s="1359"/>
      <c r="ETU5" s="1359"/>
      <c r="ETV5" s="1359"/>
      <c r="ETW5" s="1359"/>
      <c r="ETX5" s="1359"/>
      <c r="ETY5" s="1359"/>
      <c r="ETZ5" s="1359"/>
      <c r="EUA5" s="1359"/>
      <c r="EUB5" s="1359"/>
      <c r="EUC5" s="1359"/>
      <c r="EUD5" s="1359"/>
      <c r="EUE5" s="1359"/>
      <c r="EUF5" s="1359"/>
      <c r="EUG5" s="1359"/>
      <c r="EUH5" s="1359"/>
      <c r="EUI5" s="1359"/>
      <c r="EUJ5" s="1359"/>
      <c r="EUK5" s="1359"/>
      <c r="EUL5" s="1359"/>
      <c r="EUM5" s="1359"/>
      <c r="EUN5" s="1359"/>
      <c r="EUO5" s="1359"/>
      <c r="EUP5" s="1359"/>
      <c r="EUQ5" s="1359"/>
      <c r="EUR5" s="1359"/>
      <c r="EUS5" s="1359"/>
      <c r="EUT5" s="1359"/>
      <c r="EUU5" s="1359"/>
      <c r="EUV5" s="1359"/>
      <c r="EUW5" s="1359"/>
      <c r="EUX5" s="1359"/>
      <c r="EUY5" s="1359"/>
      <c r="EUZ5" s="1359"/>
      <c r="EVA5" s="1359"/>
      <c r="EVB5" s="1359"/>
      <c r="EVC5" s="1359"/>
      <c r="EVD5" s="1359"/>
      <c r="EVE5" s="1359"/>
      <c r="EVF5" s="1359"/>
      <c r="EVG5" s="1359"/>
      <c r="EVH5" s="1359"/>
      <c r="EVI5" s="1359"/>
      <c r="EVJ5" s="1359"/>
      <c r="EVK5" s="1359"/>
      <c r="EVL5" s="1359"/>
      <c r="EVM5" s="1359"/>
      <c r="EVN5" s="1359"/>
      <c r="EVO5" s="1359"/>
      <c r="EVP5" s="1359"/>
      <c r="EVQ5" s="1359"/>
      <c r="EVR5" s="1359"/>
      <c r="EVS5" s="1359"/>
      <c r="EVT5" s="1359"/>
      <c r="EVU5" s="1359"/>
      <c r="EVV5" s="1359"/>
      <c r="EVW5" s="1359"/>
      <c r="EVX5" s="1359"/>
      <c r="EVY5" s="1359"/>
      <c r="EVZ5" s="1359"/>
      <c r="EWA5" s="1359"/>
      <c r="EWB5" s="1359"/>
      <c r="EWC5" s="1359"/>
      <c r="EWD5" s="1359"/>
      <c r="EWE5" s="1359"/>
      <c r="EWF5" s="1359"/>
      <c r="EWG5" s="1359"/>
      <c r="EWH5" s="1359"/>
      <c r="EWI5" s="1359"/>
      <c r="EWJ5" s="1359"/>
      <c r="EWK5" s="1359"/>
      <c r="EWL5" s="1359"/>
      <c r="EWM5" s="1359"/>
      <c r="EWN5" s="1359"/>
      <c r="EWO5" s="1359"/>
      <c r="EWP5" s="1359"/>
      <c r="EWQ5" s="1359"/>
      <c r="EWR5" s="1359"/>
      <c r="EWS5" s="1359"/>
      <c r="EWT5" s="1359"/>
      <c r="EWU5" s="1359"/>
      <c r="EWV5" s="1359"/>
      <c r="EWW5" s="1359"/>
      <c r="EWX5" s="1359"/>
      <c r="EWY5" s="1359"/>
      <c r="EWZ5" s="1359"/>
      <c r="EXA5" s="1359"/>
      <c r="EXB5" s="1359"/>
      <c r="EXC5" s="1359"/>
      <c r="EXD5" s="1359"/>
      <c r="EXE5" s="1359"/>
      <c r="EXF5" s="1359"/>
      <c r="EXG5" s="1359"/>
      <c r="EXH5" s="1359"/>
      <c r="EXI5" s="1359"/>
      <c r="EXJ5" s="1359"/>
      <c r="EXK5" s="1359"/>
      <c r="EXL5" s="1359"/>
      <c r="EXM5" s="1359"/>
      <c r="EXN5" s="1359"/>
      <c r="EXO5" s="1359"/>
      <c r="EXP5" s="1359"/>
      <c r="EXQ5" s="1359"/>
      <c r="EXR5" s="1359"/>
      <c r="EXS5" s="1359"/>
      <c r="EXT5" s="1359"/>
      <c r="EXU5" s="1359"/>
      <c r="EXV5" s="1359"/>
      <c r="EXW5" s="1359"/>
      <c r="EXX5" s="1359"/>
      <c r="EXY5" s="1359"/>
      <c r="EXZ5" s="1359"/>
      <c r="EYA5" s="1359"/>
      <c r="EYB5" s="1359"/>
      <c r="EYC5" s="1359"/>
      <c r="EYD5" s="1359"/>
      <c r="EYE5" s="1359"/>
      <c r="EYF5" s="1359"/>
      <c r="EYG5" s="1359"/>
      <c r="EYH5" s="1359"/>
      <c r="EYI5" s="1359"/>
      <c r="EYJ5" s="1359"/>
      <c r="EYK5" s="1359"/>
      <c r="EYL5" s="1359"/>
      <c r="EYM5" s="1359"/>
      <c r="EYN5" s="1359"/>
      <c r="EYO5" s="1359"/>
      <c r="EYP5" s="1359"/>
      <c r="EYQ5" s="1359"/>
      <c r="EYR5" s="1359"/>
      <c r="EYS5" s="1359"/>
      <c r="EYT5" s="1359"/>
      <c r="EYU5" s="1359"/>
      <c r="EYV5" s="1359"/>
      <c r="EYW5" s="1359"/>
      <c r="EYX5" s="1359"/>
      <c r="EYY5" s="1359"/>
      <c r="EYZ5" s="1359"/>
      <c r="EZA5" s="1359"/>
      <c r="EZB5" s="1359"/>
      <c r="EZC5" s="1359"/>
      <c r="EZD5" s="1359"/>
      <c r="EZE5" s="1359"/>
      <c r="EZF5" s="1359"/>
      <c r="EZG5" s="1359"/>
      <c r="EZH5" s="1359"/>
      <c r="EZI5" s="1359"/>
      <c r="EZJ5" s="1359"/>
      <c r="EZK5" s="1359"/>
      <c r="EZL5" s="1359"/>
      <c r="EZM5" s="1359"/>
      <c r="EZN5" s="1359"/>
      <c r="EZO5" s="1359"/>
      <c r="EZP5" s="1359"/>
      <c r="EZQ5" s="1359"/>
      <c r="EZR5" s="1359"/>
      <c r="EZS5" s="1359"/>
      <c r="EZT5" s="1359"/>
      <c r="EZU5" s="1359"/>
      <c r="EZV5" s="1359"/>
      <c r="EZW5" s="1359"/>
      <c r="EZX5" s="1359"/>
      <c r="EZY5" s="1359"/>
      <c r="EZZ5" s="1359"/>
      <c r="FAA5" s="1359"/>
      <c r="FAB5" s="1359"/>
      <c r="FAC5" s="1359"/>
      <c r="FAD5" s="1359"/>
      <c r="FAE5" s="1359"/>
      <c r="FAF5" s="1359"/>
      <c r="FAG5" s="1359"/>
      <c r="FAH5" s="1359"/>
      <c r="FAI5" s="1359"/>
      <c r="FAJ5" s="1359"/>
      <c r="FAK5" s="1359"/>
      <c r="FAL5" s="1359"/>
      <c r="FAM5" s="1359"/>
      <c r="FAN5" s="1359"/>
      <c r="FAO5" s="1359"/>
      <c r="FAP5" s="1359"/>
      <c r="FAQ5" s="1359"/>
      <c r="FAR5" s="1359"/>
      <c r="FAS5" s="1359"/>
      <c r="FAT5" s="1359"/>
      <c r="FAU5" s="1359"/>
      <c r="FAV5" s="1359"/>
      <c r="FAW5" s="1359"/>
      <c r="FAX5" s="1359"/>
      <c r="FAY5" s="1359"/>
      <c r="FAZ5" s="1359"/>
      <c r="FBA5" s="1359"/>
      <c r="FBB5" s="1359"/>
      <c r="FBC5" s="1359"/>
      <c r="FBD5" s="1359"/>
      <c r="FBE5" s="1359"/>
      <c r="FBF5" s="1359"/>
      <c r="FBG5" s="1359"/>
      <c r="FBH5" s="1359"/>
      <c r="FBI5" s="1359"/>
      <c r="FBJ5" s="1359"/>
      <c r="FBK5" s="1359"/>
      <c r="FBL5" s="1359"/>
      <c r="FBM5" s="1359"/>
      <c r="FBN5" s="1359"/>
      <c r="FBO5" s="1359"/>
      <c r="FBP5" s="1359"/>
      <c r="FBQ5" s="1359"/>
      <c r="FBR5" s="1359"/>
      <c r="FBS5" s="1359"/>
      <c r="FBT5" s="1359"/>
      <c r="FBU5" s="1359"/>
      <c r="FBV5" s="1359"/>
      <c r="FBW5" s="1359"/>
      <c r="FBX5" s="1359"/>
      <c r="FBY5" s="1359"/>
      <c r="FBZ5" s="1359"/>
      <c r="FCA5" s="1359"/>
      <c r="FCB5" s="1359"/>
      <c r="FCC5" s="1359"/>
      <c r="FCD5" s="1359"/>
      <c r="FCE5" s="1359"/>
      <c r="FCF5" s="1359"/>
      <c r="FCG5" s="1359"/>
      <c r="FCH5" s="1359"/>
      <c r="FCI5" s="1359"/>
      <c r="FCJ5" s="1359"/>
      <c r="FCK5" s="1359"/>
      <c r="FCL5" s="1359"/>
      <c r="FCM5" s="1359"/>
      <c r="FCN5" s="1359"/>
      <c r="FCO5" s="1359"/>
      <c r="FCP5" s="1359"/>
      <c r="FCQ5" s="1359"/>
      <c r="FCR5" s="1359"/>
      <c r="FCS5" s="1359"/>
      <c r="FCT5" s="1359"/>
      <c r="FCU5" s="1359"/>
      <c r="FCV5" s="1359"/>
      <c r="FCW5" s="1359"/>
      <c r="FCX5" s="1359"/>
      <c r="FCY5" s="1359"/>
      <c r="FCZ5" s="1359"/>
      <c r="FDA5" s="1359"/>
      <c r="FDB5" s="1359"/>
      <c r="FDC5" s="1359"/>
      <c r="FDD5" s="1359"/>
      <c r="FDE5" s="1359"/>
      <c r="FDF5" s="1359"/>
      <c r="FDG5" s="1359"/>
      <c r="FDH5" s="1359"/>
      <c r="FDI5" s="1359"/>
      <c r="FDJ5" s="1359"/>
      <c r="FDK5" s="1359"/>
      <c r="FDL5" s="1359"/>
      <c r="FDM5" s="1359"/>
      <c r="FDN5" s="1359"/>
      <c r="FDO5" s="1359"/>
      <c r="FDP5" s="1359"/>
      <c r="FDQ5" s="1359"/>
      <c r="FDR5" s="1359"/>
      <c r="FDS5" s="1359"/>
      <c r="FDT5" s="1359"/>
      <c r="FDU5" s="1359"/>
      <c r="FDV5" s="1359"/>
      <c r="FDW5" s="1359"/>
      <c r="FDX5" s="1359"/>
      <c r="FDY5" s="1359"/>
      <c r="FDZ5" s="1359"/>
      <c r="FEA5" s="1359"/>
      <c r="FEB5" s="1359"/>
      <c r="FEC5" s="1359"/>
      <c r="FED5" s="1359"/>
      <c r="FEE5" s="1359"/>
      <c r="FEF5" s="1359"/>
      <c r="FEG5" s="1359"/>
      <c r="FEH5" s="1359"/>
      <c r="FEI5" s="1359"/>
      <c r="FEJ5" s="1359"/>
      <c r="FEK5" s="1359"/>
      <c r="FEL5" s="1359"/>
      <c r="FEM5" s="1359"/>
      <c r="FEN5" s="1359"/>
      <c r="FEO5" s="1359"/>
      <c r="FEP5" s="1359"/>
      <c r="FEQ5" s="1359"/>
      <c r="FER5" s="1359"/>
      <c r="FES5" s="1359"/>
      <c r="FET5" s="1359"/>
      <c r="FEU5" s="1359"/>
      <c r="FEV5" s="1359"/>
      <c r="FEW5" s="1359"/>
      <c r="FEX5" s="1359"/>
      <c r="FEY5" s="1359"/>
      <c r="FEZ5" s="1359"/>
      <c r="FFA5" s="1359"/>
      <c r="FFB5" s="1359"/>
      <c r="FFC5" s="1359"/>
      <c r="FFD5" s="1359"/>
      <c r="FFE5" s="1359"/>
      <c r="FFF5" s="1359"/>
      <c r="FFG5" s="1359"/>
      <c r="FFH5" s="1359"/>
      <c r="FFI5" s="1359"/>
      <c r="FFJ5" s="1359"/>
      <c r="FFK5" s="1359"/>
      <c r="FFL5" s="1359"/>
      <c r="FFM5" s="1359"/>
      <c r="FFN5" s="1359"/>
      <c r="FFO5" s="1359"/>
      <c r="FFP5" s="1359"/>
      <c r="FFQ5" s="1359"/>
      <c r="FFR5" s="1359"/>
      <c r="FFS5" s="1359"/>
      <c r="FFT5" s="1359"/>
      <c r="FFU5" s="1359"/>
      <c r="FFV5" s="1359"/>
      <c r="FFW5" s="1359"/>
      <c r="FFX5" s="1359"/>
      <c r="FFY5" s="1359"/>
      <c r="FFZ5" s="1359"/>
      <c r="FGA5" s="1359"/>
      <c r="FGB5" s="1359"/>
      <c r="FGC5" s="1359"/>
      <c r="FGD5" s="1359"/>
      <c r="FGE5" s="1359"/>
      <c r="FGF5" s="1359"/>
      <c r="FGG5" s="1359"/>
      <c r="FGH5" s="1359"/>
      <c r="FGI5" s="1359"/>
      <c r="FGJ5" s="1359"/>
      <c r="FGK5" s="1359"/>
      <c r="FGL5" s="1359"/>
      <c r="FGM5" s="1359"/>
      <c r="FGN5" s="1359"/>
      <c r="FGO5" s="1359"/>
      <c r="FGP5" s="1359"/>
      <c r="FGQ5" s="1359"/>
      <c r="FGR5" s="1359"/>
      <c r="FGS5" s="1359"/>
      <c r="FGT5" s="1359"/>
      <c r="FGU5" s="1359"/>
      <c r="FGV5" s="1359"/>
      <c r="FGW5" s="1359"/>
      <c r="FGX5" s="1359"/>
      <c r="FGY5" s="1359"/>
      <c r="FGZ5" s="1359"/>
      <c r="FHA5" s="1359"/>
      <c r="FHB5" s="1359"/>
      <c r="FHC5" s="1359"/>
      <c r="FHD5" s="1359"/>
      <c r="FHE5" s="1359"/>
      <c r="FHF5" s="1359"/>
      <c r="FHG5" s="1359"/>
      <c r="FHH5" s="1359"/>
      <c r="FHI5" s="1359"/>
      <c r="FHJ5" s="1359"/>
      <c r="FHK5" s="1359"/>
      <c r="FHL5" s="1359"/>
      <c r="FHM5" s="1359"/>
      <c r="FHN5" s="1359"/>
      <c r="FHO5" s="1359"/>
      <c r="FHP5" s="1359"/>
      <c r="FHQ5" s="1359"/>
      <c r="FHR5" s="1359"/>
      <c r="FHS5" s="1359"/>
      <c r="FHT5" s="1359"/>
      <c r="FHU5" s="1359"/>
      <c r="FHV5" s="1359"/>
      <c r="FHW5" s="1359"/>
      <c r="FHX5" s="1359"/>
      <c r="FHY5" s="1359"/>
      <c r="FHZ5" s="1359"/>
      <c r="FIA5" s="1359"/>
      <c r="FIB5" s="1359"/>
      <c r="FIC5" s="1359"/>
      <c r="FID5" s="1359"/>
      <c r="FIE5" s="1359"/>
      <c r="FIF5" s="1359"/>
      <c r="FIG5" s="1359"/>
      <c r="FIH5" s="1359"/>
      <c r="FII5" s="1359"/>
      <c r="FIJ5" s="1359"/>
      <c r="FIK5" s="1359"/>
      <c r="FIL5" s="1359"/>
      <c r="FIM5" s="1359"/>
      <c r="FIN5" s="1359"/>
      <c r="FIO5" s="1359"/>
      <c r="FIP5" s="1359"/>
      <c r="FIQ5" s="1359"/>
      <c r="FIR5" s="1359"/>
      <c r="FIS5" s="1359"/>
      <c r="FIT5" s="1359"/>
      <c r="FIU5" s="1359"/>
      <c r="FIV5" s="1359"/>
      <c r="FIW5" s="1359"/>
      <c r="FIX5" s="1359"/>
      <c r="FIY5" s="1359"/>
      <c r="FIZ5" s="1359"/>
      <c r="FJA5" s="1359"/>
      <c r="FJB5" s="1359"/>
      <c r="FJC5" s="1359"/>
      <c r="FJD5" s="1359"/>
      <c r="FJE5" s="1359"/>
      <c r="FJF5" s="1359"/>
      <c r="FJG5" s="1359"/>
      <c r="FJH5" s="1359"/>
      <c r="FJI5" s="1359"/>
      <c r="FJJ5" s="1359"/>
      <c r="FJK5" s="1359"/>
      <c r="FJL5" s="1359"/>
      <c r="FJM5" s="1359"/>
      <c r="FJN5" s="1359"/>
      <c r="FJO5" s="1359"/>
      <c r="FJP5" s="1359"/>
      <c r="FJQ5" s="1359"/>
      <c r="FJR5" s="1359"/>
      <c r="FJS5" s="1359"/>
      <c r="FJT5" s="1359"/>
      <c r="FJU5" s="1359"/>
      <c r="FJV5" s="1359"/>
      <c r="FJW5" s="1359"/>
      <c r="FJX5" s="1359"/>
      <c r="FJY5" s="1359"/>
      <c r="FJZ5" s="1359"/>
      <c r="FKA5" s="1359"/>
      <c r="FKB5" s="1359"/>
      <c r="FKC5" s="1359"/>
      <c r="FKD5" s="1359"/>
      <c r="FKE5" s="1359"/>
      <c r="FKF5" s="1359"/>
      <c r="FKG5" s="1359"/>
      <c r="FKH5" s="1359"/>
      <c r="FKI5" s="1359"/>
      <c r="FKJ5" s="1359"/>
      <c r="FKK5" s="1359"/>
      <c r="FKL5" s="1359"/>
      <c r="FKM5" s="1359"/>
      <c r="FKN5" s="1359"/>
      <c r="FKO5" s="1359"/>
      <c r="FKP5" s="1359"/>
      <c r="FKQ5" s="1359"/>
      <c r="FKR5" s="1359"/>
      <c r="FKS5" s="1359"/>
      <c r="FKT5" s="1359"/>
      <c r="FKU5" s="1359"/>
      <c r="FKV5" s="1359"/>
      <c r="FKW5" s="1359"/>
      <c r="FKX5" s="1359"/>
      <c r="FKY5" s="1359"/>
      <c r="FKZ5" s="1359"/>
      <c r="FLA5" s="1359"/>
      <c r="FLB5" s="1359"/>
      <c r="FLC5" s="1359"/>
      <c r="FLD5" s="1359"/>
      <c r="FLE5" s="1359"/>
      <c r="FLF5" s="1359"/>
      <c r="FLG5" s="1359"/>
      <c r="FLH5" s="1359"/>
      <c r="FLI5" s="1359"/>
      <c r="FLJ5" s="1359"/>
      <c r="FLK5" s="1359"/>
      <c r="FLL5" s="1359"/>
      <c r="FLM5" s="1359"/>
      <c r="FLN5" s="1359"/>
      <c r="FLO5" s="1359"/>
      <c r="FLP5" s="1359"/>
      <c r="FLQ5" s="1359"/>
      <c r="FLR5" s="1359"/>
      <c r="FLS5" s="1359"/>
      <c r="FLT5" s="1359"/>
      <c r="FLU5" s="1359"/>
      <c r="FLV5" s="1359"/>
      <c r="FLW5" s="1359"/>
      <c r="FLX5" s="1359"/>
      <c r="FLY5" s="1359"/>
      <c r="FLZ5" s="1359"/>
      <c r="FMA5" s="1359"/>
      <c r="FMB5" s="1359"/>
      <c r="FMC5" s="1359"/>
      <c r="FMD5" s="1359"/>
      <c r="FME5" s="1359"/>
      <c r="FMF5" s="1359"/>
      <c r="FMG5" s="1359"/>
      <c r="FMH5" s="1359"/>
      <c r="FMI5" s="1359"/>
      <c r="FMJ5" s="1359"/>
      <c r="FMK5" s="1359"/>
      <c r="FML5" s="1359"/>
      <c r="FMM5" s="1359"/>
      <c r="FMN5" s="1359"/>
      <c r="FMO5" s="1359"/>
      <c r="FMP5" s="1359"/>
      <c r="FMQ5" s="1359"/>
      <c r="FMR5" s="1359"/>
      <c r="FMS5" s="1359"/>
      <c r="FMT5" s="1359"/>
      <c r="FMU5" s="1359"/>
      <c r="FMV5" s="1359"/>
      <c r="FMW5" s="1359"/>
      <c r="FMX5" s="1359"/>
      <c r="FMY5" s="1359"/>
      <c r="FMZ5" s="1359"/>
      <c r="FNA5" s="1359"/>
      <c r="FNB5" s="1359"/>
      <c r="FNC5" s="1359"/>
      <c r="FND5" s="1359"/>
      <c r="FNE5" s="1359"/>
      <c r="FNF5" s="1359"/>
      <c r="FNG5" s="1359"/>
      <c r="FNH5" s="1359"/>
      <c r="FNI5" s="1359"/>
      <c r="FNJ5" s="1359"/>
      <c r="FNK5" s="1359"/>
      <c r="FNL5" s="1359"/>
      <c r="FNM5" s="1359"/>
      <c r="FNN5" s="1359"/>
      <c r="FNO5" s="1359"/>
      <c r="FNP5" s="1359"/>
      <c r="FNQ5" s="1359"/>
      <c r="FNR5" s="1359"/>
      <c r="FNS5" s="1359"/>
      <c r="FNT5" s="1359"/>
      <c r="FNU5" s="1359"/>
      <c r="FNV5" s="1359"/>
      <c r="FNW5" s="1359"/>
      <c r="FNX5" s="1359"/>
      <c r="FNY5" s="1359"/>
      <c r="FNZ5" s="1359"/>
      <c r="FOA5" s="1359"/>
      <c r="FOB5" s="1359"/>
      <c r="FOC5" s="1359"/>
      <c r="FOD5" s="1359"/>
      <c r="FOE5" s="1359"/>
      <c r="FOF5" s="1359"/>
      <c r="FOG5" s="1359"/>
      <c r="FOH5" s="1359"/>
      <c r="FOI5" s="1359"/>
      <c r="FOJ5" s="1359"/>
      <c r="FOK5" s="1359"/>
      <c r="FOL5" s="1359"/>
      <c r="FOM5" s="1359"/>
      <c r="FON5" s="1359"/>
      <c r="FOO5" s="1359"/>
      <c r="FOP5" s="1359"/>
      <c r="FOQ5" s="1359"/>
      <c r="FOR5" s="1359"/>
      <c r="FOS5" s="1359"/>
      <c r="FOT5" s="1359"/>
      <c r="FOU5" s="1359"/>
      <c r="FOV5" s="1359"/>
      <c r="FOW5" s="1359"/>
      <c r="FOX5" s="1359"/>
      <c r="FOY5" s="1359"/>
      <c r="FOZ5" s="1359"/>
      <c r="FPA5" s="1359"/>
      <c r="FPB5" s="1359"/>
      <c r="FPC5" s="1359"/>
      <c r="FPD5" s="1359"/>
      <c r="FPE5" s="1359"/>
      <c r="FPF5" s="1359"/>
      <c r="FPG5" s="1359"/>
      <c r="FPH5" s="1359"/>
      <c r="FPI5" s="1359"/>
      <c r="FPJ5" s="1359"/>
      <c r="FPK5" s="1359"/>
      <c r="FPL5" s="1359"/>
      <c r="FPM5" s="1359"/>
      <c r="FPN5" s="1359"/>
      <c r="FPO5" s="1359"/>
      <c r="FPP5" s="1359"/>
      <c r="FPQ5" s="1359"/>
      <c r="FPR5" s="1359"/>
      <c r="FPS5" s="1359"/>
      <c r="FPT5" s="1359"/>
      <c r="FPU5" s="1359"/>
      <c r="FPV5" s="1359"/>
      <c r="FPW5" s="1359"/>
      <c r="FPX5" s="1359"/>
      <c r="FPY5" s="1359"/>
      <c r="FPZ5" s="1359"/>
      <c r="FQA5" s="1359"/>
      <c r="FQB5" s="1359"/>
      <c r="FQC5" s="1359"/>
      <c r="FQD5" s="1359"/>
      <c r="FQE5" s="1359"/>
      <c r="FQF5" s="1359"/>
      <c r="FQG5" s="1359"/>
      <c r="FQH5" s="1359"/>
      <c r="FQI5" s="1359"/>
      <c r="FQJ5" s="1359"/>
      <c r="FQK5" s="1359"/>
      <c r="FQL5" s="1359"/>
      <c r="FQM5" s="1359"/>
      <c r="FQN5" s="1359"/>
      <c r="FQO5" s="1359"/>
      <c r="FQP5" s="1359"/>
      <c r="FQQ5" s="1359"/>
      <c r="FQR5" s="1359"/>
      <c r="FQS5" s="1359"/>
      <c r="FQT5" s="1359"/>
      <c r="FQU5" s="1359"/>
      <c r="FQV5" s="1359"/>
      <c r="FQW5" s="1359"/>
      <c r="FQX5" s="1359"/>
      <c r="FQY5" s="1359"/>
      <c r="FQZ5" s="1359"/>
      <c r="FRA5" s="1359"/>
      <c r="FRB5" s="1359"/>
      <c r="FRC5" s="1359"/>
      <c r="FRD5" s="1359"/>
      <c r="FRE5" s="1359"/>
      <c r="FRF5" s="1359"/>
      <c r="FRG5" s="1359"/>
      <c r="FRH5" s="1359"/>
      <c r="FRI5" s="1359"/>
      <c r="FRJ5" s="1359"/>
      <c r="FRK5" s="1359"/>
      <c r="FRL5" s="1359"/>
      <c r="FRM5" s="1359"/>
      <c r="FRN5" s="1359"/>
      <c r="FRO5" s="1359"/>
      <c r="FRP5" s="1359"/>
      <c r="FRQ5" s="1359"/>
      <c r="FRR5" s="1359"/>
      <c r="FRS5" s="1359"/>
      <c r="FRT5" s="1359"/>
      <c r="FRU5" s="1359"/>
      <c r="FRV5" s="1359"/>
      <c r="FRW5" s="1359"/>
      <c r="FRX5" s="1359"/>
      <c r="FRY5" s="1359"/>
      <c r="FRZ5" s="1359"/>
      <c r="FSA5" s="1359"/>
      <c r="FSB5" s="1359"/>
      <c r="FSC5" s="1359"/>
      <c r="FSD5" s="1359"/>
      <c r="FSE5" s="1359"/>
      <c r="FSF5" s="1359"/>
      <c r="FSG5" s="1359"/>
      <c r="FSH5" s="1359"/>
      <c r="FSI5" s="1359"/>
      <c r="FSJ5" s="1359"/>
      <c r="FSK5" s="1359"/>
      <c r="FSL5" s="1359"/>
      <c r="FSM5" s="1359"/>
      <c r="FSN5" s="1359"/>
      <c r="FSO5" s="1359"/>
      <c r="FSP5" s="1359"/>
      <c r="FSQ5" s="1359"/>
      <c r="FSR5" s="1359"/>
      <c r="FSS5" s="1359"/>
      <c r="FST5" s="1359"/>
      <c r="FSU5" s="1359"/>
      <c r="FSV5" s="1359"/>
      <c r="FSW5" s="1359"/>
      <c r="FSX5" s="1359"/>
      <c r="FSY5" s="1359"/>
      <c r="FSZ5" s="1359"/>
      <c r="FTA5" s="1359"/>
      <c r="FTB5" s="1359"/>
      <c r="FTC5" s="1359"/>
      <c r="FTD5" s="1359"/>
      <c r="FTE5" s="1359"/>
      <c r="FTF5" s="1359"/>
      <c r="FTG5" s="1359"/>
      <c r="FTH5" s="1359"/>
      <c r="FTI5" s="1359"/>
      <c r="FTJ5" s="1359"/>
      <c r="FTK5" s="1359"/>
      <c r="FTL5" s="1359"/>
      <c r="FTM5" s="1359"/>
      <c r="FTN5" s="1359"/>
      <c r="FTO5" s="1359"/>
      <c r="FTP5" s="1359"/>
      <c r="FTQ5" s="1359"/>
      <c r="FTR5" s="1359"/>
      <c r="FTS5" s="1359"/>
      <c r="FTT5" s="1359"/>
      <c r="FTU5" s="1359"/>
      <c r="FTV5" s="1359"/>
      <c r="FTW5" s="1359"/>
      <c r="FTX5" s="1359"/>
      <c r="FTY5" s="1359"/>
      <c r="FTZ5" s="1359"/>
      <c r="FUA5" s="1359"/>
      <c r="FUB5" s="1359"/>
      <c r="FUC5" s="1359"/>
      <c r="FUD5" s="1359"/>
      <c r="FUE5" s="1359"/>
      <c r="FUF5" s="1359"/>
      <c r="FUG5" s="1359"/>
      <c r="FUH5" s="1359"/>
      <c r="FUI5" s="1359"/>
      <c r="FUJ5" s="1359"/>
      <c r="FUK5" s="1359"/>
      <c r="FUL5" s="1359"/>
      <c r="FUM5" s="1359"/>
      <c r="FUN5" s="1359"/>
      <c r="FUO5" s="1359"/>
      <c r="FUP5" s="1359"/>
      <c r="FUQ5" s="1359"/>
      <c r="FUR5" s="1359"/>
      <c r="FUS5" s="1359"/>
      <c r="FUT5" s="1359"/>
      <c r="FUU5" s="1359"/>
      <c r="FUV5" s="1359"/>
      <c r="FUW5" s="1359"/>
      <c r="FUX5" s="1359"/>
      <c r="FUY5" s="1359"/>
      <c r="FUZ5" s="1359"/>
      <c r="FVA5" s="1359"/>
      <c r="FVB5" s="1359"/>
      <c r="FVC5" s="1359"/>
      <c r="FVD5" s="1359"/>
      <c r="FVE5" s="1359"/>
      <c r="FVF5" s="1359"/>
      <c r="FVG5" s="1359"/>
      <c r="FVH5" s="1359"/>
      <c r="FVI5" s="1359"/>
      <c r="FVJ5" s="1359"/>
      <c r="FVK5" s="1359"/>
      <c r="FVL5" s="1359"/>
      <c r="FVM5" s="1359"/>
      <c r="FVN5" s="1359"/>
      <c r="FVO5" s="1359"/>
      <c r="FVP5" s="1359"/>
      <c r="FVQ5" s="1359"/>
      <c r="FVR5" s="1359"/>
      <c r="FVS5" s="1359"/>
      <c r="FVT5" s="1359"/>
      <c r="FVU5" s="1359"/>
      <c r="FVV5" s="1359"/>
      <c r="FVW5" s="1359"/>
      <c r="FVX5" s="1359"/>
      <c r="FVY5" s="1359"/>
      <c r="FVZ5" s="1359"/>
      <c r="FWA5" s="1359"/>
      <c r="FWB5" s="1359"/>
      <c r="FWC5" s="1359"/>
      <c r="FWD5" s="1359"/>
      <c r="FWE5" s="1359"/>
      <c r="FWF5" s="1359"/>
      <c r="FWG5" s="1359"/>
      <c r="FWH5" s="1359"/>
      <c r="FWI5" s="1359"/>
      <c r="FWJ5" s="1359"/>
      <c r="FWK5" s="1359"/>
      <c r="FWL5" s="1359"/>
      <c r="FWM5" s="1359"/>
      <c r="FWN5" s="1359"/>
      <c r="FWO5" s="1359"/>
      <c r="FWP5" s="1359"/>
      <c r="FWQ5" s="1359"/>
      <c r="FWR5" s="1359"/>
      <c r="FWS5" s="1359"/>
      <c r="FWT5" s="1359"/>
      <c r="FWU5" s="1359"/>
      <c r="FWV5" s="1359"/>
      <c r="FWW5" s="1359"/>
      <c r="FWX5" s="1359"/>
      <c r="FWY5" s="1359"/>
      <c r="FWZ5" s="1359"/>
      <c r="FXA5" s="1359"/>
      <c r="FXB5" s="1359"/>
      <c r="FXC5" s="1359"/>
      <c r="FXD5" s="1359"/>
      <c r="FXE5" s="1359"/>
      <c r="FXF5" s="1359"/>
      <c r="FXG5" s="1359"/>
      <c r="FXH5" s="1359"/>
      <c r="FXI5" s="1359"/>
      <c r="FXJ5" s="1359"/>
      <c r="FXK5" s="1359"/>
      <c r="FXL5" s="1359"/>
      <c r="FXM5" s="1359"/>
      <c r="FXN5" s="1359"/>
      <c r="FXO5" s="1359"/>
      <c r="FXP5" s="1359"/>
      <c r="FXQ5" s="1359"/>
      <c r="FXR5" s="1359"/>
      <c r="FXS5" s="1359"/>
      <c r="FXT5" s="1359"/>
      <c r="FXU5" s="1359"/>
      <c r="FXV5" s="1359"/>
      <c r="FXW5" s="1359"/>
      <c r="FXX5" s="1359"/>
      <c r="FXY5" s="1359"/>
      <c r="FXZ5" s="1359"/>
      <c r="FYA5" s="1359"/>
      <c r="FYB5" s="1359"/>
      <c r="FYC5" s="1359"/>
      <c r="FYD5" s="1359"/>
      <c r="FYE5" s="1359"/>
      <c r="FYF5" s="1359"/>
      <c r="FYG5" s="1359"/>
      <c r="FYH5" s="1359"/>
      <c r="FYI5" s="1359"/>
      <c r="FYJ5" s="1359"/>
      <c r="FYK5" s="1359"/>
      <c r="FYL5" s="1359"/>
      <c r="FYM5" s="1359"/>
      <c r="FYN5" s="1359"/>
      <c r="FYO5" s="1359"/>
      <c r="FYP5" s="1359"/>
      <c r="FYQ5" s="1359"/>
      <c r="FYR5" s="1359"/>
      <c r="FYS5" s="1359"/>
      <c r="FYT5" s="1359"/>
      <c r="FYU5" s="1359"/>
      <c r="FYV5" s="1359"/>
      <c r="FYW5" s="1359"/>
      <c r="FYX5" s="1359"/>
      <c r="FYY5" s="1359"/>
      <c r="FYZ5" s="1359"/>
      <c r="FZA5" s="1359"/>
      <c r="FZB5" s="1359"/>
      <c r="FZC5" s="1359"/>
      <c r="FZD5" s="1359"/>
      <c r="FZE5" s="1359"/>
      <c r="FZF5" s="1359"/>
      <c r="FZG5" s="1359"/>
      <c r="FZH5" s="1359"/>
      <c r="FZI5" s="1359"/>
      <c r="FZJ5" s="1359"/>
      <c r="FZK5" s="1359"/>
      <c r="FZL5" s="1359"/>
      <c r="FZM5" s="1359"/>
      <c r="FZN5" s="1359"/>
      <c r="FZO5" s="1359"/>
      <c r="FZP5" s="1359"/>
      <c r="FZQ5" s="1359"/>
      <c r="FZR5" s="1359"/>
      <c r="FZS5" s="1359"/>
      <c r="FZT5" s="1359"/>
      <c r="FZU5" s="1359"/>
      <c r="FZV5" s="1359"/>
      <c r="FZW5" s="1359"/>
      <c r="FZX5" s="1359"/>
      <c r="FZY5" s="1359"/>
      <c r="FZZ5" s="1359"/>
      <c r="GAA5" s="1359"/>
      <c r="GAB5" s="1359"/>
      <c r="GAC5" s="1359"/>
      <c r="GAD5" s="1359"/>
      <c r="GAE5" s="1359"/>
      <c r="GAF5" s="1359"/>
      <c r="GAG5" s="1359"/>
      <c r="GAH5" s="1359"/>
      <c r="GAI5" s="1359"/>
      <c r="GAJ5" s="1359"/>
      <c r="GAK5" s="1359"/>
      <c r="GAL5" s="1359"/>
      <c r="GAM5" s="1359"/>
      <c r="GAN5" s="1359"/>
      <c r="GAO5" s="1359"/>
      <c r="GAP5" s="1359"/>
      <c r="GAQ5" s="1359"/>
      <c r="GAR5" s="1359"/>
      <c r="GAS5" s="1359"/>
      <c r="GAT5" s="1359"/>
      <c r="GAU5" s="1359"/>
      <c r="GAV5" s="1359"/>
      <c r="GAW5" s="1359"/>
      <c r="GAX5" s="1359"/>
      <c r="GAY5" s="1359"/>
      <c r="GAZ5" s="1359"/>
      <c r="GBA5" s="1359"/>
      <c r="GBB5" s="1359"/>
      <c r="GBC5" s="1359"/>
      <c r="GBD5" s="1359"/>
      <c r="GBE5" s="1359"/>
      <c r="GBF5" s="1359"/>
      <c r="GBG5" s="1359"/>
      <c r="GBH5" s="1359"/>
      <c r="GBI5" s="1359"/>
      <c r="GBJ5" s="1359"/>
      <c r="GBK5" s="1359"/>
      <c r="GBL5" s="1359"/>
      <c r="GBM5" s="1359"/>
      <c r="GBN5" s="1359"/>
      <c r="GBO5" s="1359"/>
      <c r="GBP5" s="1359"/>
      <c r="GBQ5" s="1359"/>
      <c r="GBR5" s="1359"/>
      <c r="GBS5" s="1359"/>
      <c r="GBT5" s="1359"/>
      <c r="GBU5" s="1359"/>
      <c r="GBV5" s="1359"/>
      <c r="GBW5" s="1359"/>
      <c r="GBX5" s="1359"/>
      <c r="GBY5" s="1359"/>
      <c r="GBZ5" s="1359"/>
      <c r="GCA5" s="1359"/>
      <c r="GCB5" s="1359"/>
      <c r="GCC5" s="1359"/>
      <c r="GCD5" s="1359"/>
      <c r="GCE5" s="1359"/>
      <c r="GCF5" s="1359"/>
      <c r="GCG5" s="1359"/>
      <c r="GCH5" s="1359"/>
      <c r="GCI5" s="1359"/>
      <c r="GCJ5" s="1359"/>
      <c r="GCK5" s="1359"/>
      <c r="GCL5" s="1359"/>
      <c r="GCM5" s="1359"/>
      <c r="GCN5" s="1359"/>
      <c r="GCO5" s="1359"/>
      <c r="GCP5" s="1359"/>
      <c r="GCQ5" s="1359"/>
      <c r="GCR5" s="1359"/>
      <c r="GCS5" s="1359"/>
      <c r="GCT5" s="1359"/>
      <c r="GCU5" s="1359"/>
      <c r="GCV5" s="1359"/>
      <c r="GCW5" s="1359"/>
      <c r="GCX5" s="1359"/>
      <c r="GCY5" s="1359"/>
      <c r="GCZ5" s="1359"/>
      <c r="GDA5" s="1359"/>
      <c r="GDB5" s="1359"/>
      <c r="GDC5" s="1359"/>
      <c r="GDD5" s="1359"/>
      <c r="GDE5" s="1359"/>
      <c r="GDF5" s="1359"/>
      <c r="GDG5" s="1359"/>
      <c r="GDH5" s="1359"/>
      <c r="GDI5" s="1359"/>
      <c r="GDJ5" s="1359"/>
      <c r="GDK5" s="1359"/>
      <c r="GDL5" s="1359"/>
      <c r="GDM5" s="1359"/>
      <c r="GDN5" s="1359"/>
      <c r="GDO5" s="1359"/>
      <c r="GDP5" s="1359"/>
      <c r="GDQ5" s="1359"/>
      <c r="GDR5" s="1359"/>
      <c r="GDS5" s="1359"/>
      <c r="GDT5" s="1359"/>
      <c r="GDU5" s="1359"/>
      <c r="GDV5" s="1359"/>
      <c r="GDW5" s="1359"/>
      <c r="GDX5" s="1359"/>
      <c r="GDY5" s="1359"/>
      <c r="GDZ5" s="1359"/>
      <c r="GEA5" s="1359"/>
      <c r="GEB5" s="1359"/>
      <c r="GEC5" s="1359"/>
      <c r="GED5" s="1359"/>
      <c r="GEE5" s="1359"/>
      <c r="GEF5" s="1359"/>
      <c r="GEG5" s="1359"/>
      <c r="GEH5" s="1359"/>
      <c r="GEI5" s="1359"/>
      <c r="GEJ5" s="1359"/>
      <c r="GEK5" s="1359"/>
      <c r="GEL5" s="1359"/>
      <c r="GEM5" s="1359"/>
      <c r="GEN5" s="1359"/>
      <c r="GEO5" s="1359"/>
      <c r="GEP5" s="1359"/>
      <c r="GEQ5" s="1359"/>
      <c r="GER5" s="1359"/>
      <c r="GES5" s="1359"/>
      <c r="GET5" s="1359"/>
      <c r="GEU5" s="1359"/>
      <c r="GEV5" s="1359"/>
      <c r="GEW5" s="1359"/>
      <c r="GEX5" s="1359"/>
      <c r="GEY5" s="1359"/>
      <c r="GEZ5" s="1359"/>
      <c r="GFA5" s="1359"/>
      <c r="GFB5" s="1359"/>
      <c r="GFC5" s="1359"/>
      <c r="GFD5" s="1359"/>
      <c r="GFE5" s="1359"/>
      <c r="GFF5" s="1359"/>
      <c r="GFG5" s="1359"/>
      <c r="GFH5" s="1359"/>
      <c r="GFI5" s="1359"/>
      <c r="GFJ5" s="1359"/>
      <c r="GFK5" s="1359"/>
      <c r="GFL5" s="1359"/>
      <c r="GFM5" s="1359"/>
      <c r="GFN5" s="1359"/>
      <c r="GFO5" s="1359"/>
      <c r="GFP5" s="1359"/>
      <c r="GFQ5" s="1359"/>
      <c r="GFR5" s="1359"/>
      <c r="GFS5" s="1359"/>
      <c r="GFT5" s="1359"/>
      <c r="GFU5" s="1359"/>
      <c r="GFV5" s="1359"/>
      <c r="GFW5" s="1359"/>
      <c r="GFX5" s="1359"/>
      <c r="GFY5" s="1359"/>
      <c r="GFZ5" s="1359"/>
      <c r="GGA5" s="1359"/>
      <c r="GGB5" s="1359"/>
      <c r="GGC5" s="1359"/>
      <c r="GGD5" s="1359"/>
      <c r="GGE5" s="1359"/>
      <c r="GGF5" s="1359"/>
      <c r="GGG5" s="1359"/>
      <c r="GGH5" s="1359"/>
      <c r="GGI5" s="1359"/>
      <c r="GGJ5" s="1359"/>
      <c r="GGK5" s="1359"/>
      <c r="GGL5" s="1359"/>
      <c r="GGM5" s="1359"/>
      <c r="GGN5" s="1359"/>
      <c r="GGO5" s="1359"/>
      <c r="GGP5" s="1359"/>
      <c r="GGQ5" s="1359"/>
      <c r="GGR5" s="1359"/>
      <c r="GGS5" s="1359"/>
      <c r="GGT5" s="1359"/>
      <c r="GGU5" s="1359"/>
      <c r="GGV5" s="1359"/>
      <c r="GGW5" s="1359"/>
      <c r="GGX5" s="1359"/>
      <c r="GGY5" s="1359"/>
      <c r="GGZ5" s="1359"/>
      <c r="GHA5" s="1359"/>
      <c r="GHB5" s="1359"/>
      <c r="GHC5" s="1359"/>
      <c r="GHD5" s="1359"/>
      <c r="GHE5" s="1359"/>
      <c r="GHF5" s="1359"/>
      <c r="GHG5" s="1359"/>
      <c r="GHH5" s="1359"/>
      <c r="GHI5" s="1359"/>
      <c r="GHJ5" s="1359"/>
      <c r="GHK5" s="1359"/>
      <c r="GHL5" s="1359"/>
      <c r="GHM5" s="1359"/>
      <c r="GHN5" s="1359"/>
      <c r="GHO5" s="1359"/>
      <c r="GHP5" s="1359"/>
      <c r="GHQ5" s="1359"/>
      <c r="GHR5" s="1359"/>
      <c r="GHS5" s="1359"/>
      <c r="GHT5" s="1359"/>
      <c r="GHU5" s="1359"/>
      <c r="GHV5" s="1359"/>
      <c r="GHW5" s="1359"/>
      <c r="GHX5" s="1359"/>
      <c r="GHY5" s="1359"/>
      <c r="GHZ5" s="1359"/>
      <c r="GIA5" s="1359"/>
      <c r="GIB5" s="1359"/>
      <c r="GIC5" s="1359"/>
      <c r="GID5" s="1359"/>
      <c r="GIE5" s="1359"/>
      <c r="GIF5" s="1359"/>
      <c r="GIG5" s="1359"/>
      <c r="GIH5" s="1359"/>
      <c r="GII5" s="1359"/>
      <c r="GIJ5" s="1359"/>
      <c r="GIK5" s="1359"/>
      <c r="GIL5" s="1359"/>
      <c r="GIM5" s="1359"/>
      <c r="GIN5" s="1359"/>
      <c r="GIO5" s="1359"/>
      <c r="GIP5" s="1359"/>
      <c r="GIQ5" s="1359"/>
      <c r="GIR5" s="1359"/>
      <c r="GIS5" s="1359"/>
      <c r="GIT5" s="1359"/>
      <c r="GIU5" s="1359"/>
      <c r="GIV5" s="1359"/>
      <c r="GIW5" s="1359"/>
      <c r="GIX5" s="1359"/>
      <c r="GIY5" s="1359"/>
      <c r="GIZ5" s="1359"/>
      <c r="GJA5" s="1359"/>
      <c r="GJB5" s="1359"/>
      <c r="GJC5" s="1359"/>
      <c r="GJD5" s="1359"/>
      <c r="GJE5" s="1359"/>
      <c r="GJF5" s="1359"/>
      <c r="GJG5" s="1359"/>
      <c r="GJH5" s="1359"/>
      <c r="GJI5" s="1359"/>
      <c r="GJJ5" s="1359"/>
      <c r="GJK5" s="1359"/>
      <c r="GJL5" s="1359"/>
      <c r="GJM5" s="1359"/>
      <c r="GJN5" s="1359"/>
      <c r="GJO5" s="1359"/>
      <c r="GJP5" s="1359"/>
      <c r="GJQ5" s="1359"/>
      <c r="GJR5" s="1359"/>
      <c r="GJS5" s="1359"/>
      <c r="GJT5" s="1359"/>
      <c r="GJU5" s="1359"/>
      <c r="GJV5" s="1359"/>
      <c r="GJW5" s="1359"/>
      <c r="GJX5" s="1359"/>
      <c r="GJY5" s="1359"/>
      <c r="GJZ5" s="1359"/>
      <c r="GKA5" s="1359"/>
      <c r="GKB5" s="1359"/>
      <c r="GKC5" s="1359"/>
      <c r="GKD5" s="1359"/>
      <c r="GKE5" s="1359"/>
      <c r="GKF5" s="1359"/>
      <c r="GKG5" s="1359"/>
      <c r="GKH5" s="1359"/>
      <c r="GKI5" s="1359"/>
      <c r="GKJ5" s="1359"/>
      <c r="GKK5" s="1359"/>
      <c r="GKL5" s="1359"/>
      <c r="GKM5" s="1359"/>
      <c r="GKN5" s="1359"/>
      <c r="GKO5" s="1359"/>
      <c r="GKP5" s="1359"/>
      <c r="GKQ5" s="1359"/>
      <c r="GKR5" s="1359"/>
      <c r="GKS5" s="1359"/>
      <c r="GKT5" s="1359"/>
      <c r="GKU5" s="1359"/>
      <c r="GKV5" s="1359"/>
      <c r="GKW5" s="1359"/>
      <c r="GKX5" s="1359"/>
      <c r="GKY5" s="1359"/>
      <c r="GKZ5" s="1359"/>
      <c r="GLA5" s="1359"/>
      <c r="GLB5" s="1359"/>
      <c r="GLC5" s="1359"/>
      <c r="GLD5" s="1359"/>
      <c r="GLE5" s="1359"/>
      <c r="GLF5" s="1359"/>
      <c r="GLG5" s="1359"/>
      <c r="GLH5" s="1359"/>
      <c r="GLI5" s="1359"/>
      <c r="GLJ5" s="1359"/>
      <c r="GLK5" s="1359"/>
      <c r="GLL5" s="1359"/>
      <c r="GLM5" s="1359"/>
      <c r="GLN5" s="1359"/>
      <c r="GLO5" s="1359"/>
      <c r="GLP5" s="1359"/>
      <c r="GLQ5" s="1359"/>
      <c r="GLR5" s="1359"/>
      <c r="GLS5" s="1359"/>
      <c r="GLT5" s="1359"/>
      <c r="GLU5" s="1359"/>
      <c r="GLV5" s="1359"/>
      <c r="GLW5" s="1359"/>
      <c r="GLX5" s="1359"/>
      <c r="GLY5" s="1359"/>
      <c r="GLZ5" s="1359"/>
      <c r="GMA5" s="1359"/>
      <c r="GMB5" s="1359"/>
      <c r="GMC5" s="1359"/>
      <c r="GMD5" s="1359"/>
      <c r="GME5" s="1359"/>
      <c r="GMF5" s="1359"/>
      <c r="GMG5" s="1359"/>
      <c r="GMH5" s="1359"/>
      <c r="GMI5" s="1359"/>
      <c r="GMJ5" s="1359"/>
      <c r="GMK5" s="1359"/>
      <c r="GML5" s="1359"/>
      <c r="GMM5" s="1359"/>
      <c r="GMN5" s="1359"/>
      <c r="GMO5" s="1359"/>
      <c r="GMP5" s="1359"/>
      <c r="GMQ5" s="1359"/>
      <c r="GMR5" s="1359"/>
      <c r="GMS5" s="1359"/>
      <c r="GMT5" s="1359"/>
      <c r="GMU5" s="1359"/>
      <c r="GMV5" s="1359"/>
      <c r="GMW5" s="1359"/>
      <c r="GMX5" s="1359"/>
      <c r="GMY5" s="1359"/>
      <c r="GMZ5" s="1359"/>
      <c r="GNA5" s="1359"/>
      <c r="GNB5" s="1359"/>
      <c r="GNC5" s="1359"/>
      <c r="GND5" s="1359"/>
      <c r="GNE5" s="1359"/>
      <c r="GNF5" s="1359"/>
      <c r="GNG5" s="1359"/>
      <c r="GNH5" s="1359"/>
      <c r="GNI5" s="1359"/>
      <c r="GNJ5" s="1359"/>
      <c r="GNK5" s="1359"/>
      <c r="GNL5" s="1359"/>
      <c r="GNM5" s="1359"/>
      <c r="GNN5" s="1359"/>
      <c r="GNO5" s="1359"/>
      <c r="GNP5" s="1359"/>
      <c r="GNQ5" s="1359"/>
      <c r="GNR5" s="1359"/>
      <c r="GNS5" s="1359"/>
      <c r="GNT5" s="1359"/>
      <c r="GNU5" s="1359"/>
      <c r="GNV5" s="1359"/>
      <c r="GNW5" s="1359"/>
      <c r="GNX5" s="1359"/>
      <c r="GNY5" s="1359"/>
      <c r="GNZ5" s="1359"/>
      <c r="GOA5" s="1359"/>
      <c r="GOB5" s="1359"/>
      <c r="GOC5" s="1359"/>
      <c r="GOD5" s="1359"/>
      <c r="GOE5" s="1359"/>
      <c r="GOF5" s="1359"/>
      <c r="GOG5" s="1359"/>
      <c r="GOH5" s="1359"/>
      <c r="GOI5" s="1359"/>
      <c r="GOJ5" s="1359"/>
      <c r="GOK5" s="1359"/>
      <c r="GOL5" s="1359"/>
      <c r="GOM5" s="1359"/>
      <c r="GON5" s="1359"/>
      <c r="GOO5" s="1359"/>
      <c r="GOP5" s="1359"/>
      <c r="GOQ5" s="1359"/>
      <c r="GOR5" s="1359"/>
      <c r="GOS5" s="1359"/>
      <c r="GOT5" s="1359"/>
      <c r="GOU5" s="1359"/>
      <c r="GOV5" s="1359"/>
      <c r="GOW5" s="1359"/>
      <c r="GOX5" s="1359"/>
      <c r="GOY5" s="1359"/>
      <c r="GOZ5" s="1359"/>
      <c r="GPA5" s="1359"/>
      <c r="GPB5" s="1359"/>
      <c r="GPC5" s="1359"/>
      <c r="GPD5" s="1359"/>
      <c r="GPE5" s="1359"/>
      <c r="GPF5" s="1359"/>
      <c r="GPG5" s="1359"/>
      <c r="GPH5" s="1359"/>
      <c r="GPI5" s="1359"/>
      <c r="GPJ5" s="1359"/>
      <c r="GPK5" s="1359"/>
      <c r="GPL5" s="1359"/>
      <c r="GPM5" s="1359"/>
      <c r="GPN5" s="1359"/>
      <c r="GPO5" s="1359"/>
      <c r="GPP5" s="1359"/>
      <c r="GPQ5" s="1359"/>
      <c r="GPR5" s="1359"/>
      <c r="GPS5" s="1359"/>
      <c r="GPT5" s="1359"/>
      <c r="GPU5" s="1359"/>
      <c r="GPV5" s="1359"/>
      <c r="GPW5" s="1359"/>
      <c r="GPX5" s="1359"/>
      <c r="GPY5" s="1359"/>
      <c r="GPZ5" s="1359"/>
      <c r="GQA5" s="1359"/>
      <c r="GQB5" s="1359"/>
      <c r="GQC5" s="1359"/>
      <c r="GQD5" s="1359"/>
      <c r="GQE5" s="1359"/>
      <c r="GQF5" s="1359"/>
      <c r="GQG5" s="1359"/>
      <c r="GQH5" s="1359"/>
      <c r="GQI5" s="1359"/>
      <c r="GQJ5" s="1359"/>
      <c r="GQK5" s="1359"/>
      <c r="GQL5" s="1359"/>
      <c r="GQM5" s="1359"/>
      <c r="GQN5" s="1359"/>
      <c r="GQO5" s="1359"/>
      <c r="GQP5" s="1359"/>
      <c r="GQQ5" s="1359"/>
      <c r="GQR5" s="1359"/>
      <c r="GQS5" s="1359"/>
      <c r="GQT5" s="1359"/>
      <c r="GQU5" s="1359"/>
      <c r="GQV5" s="1359"/>
      <c r="GQW5" s="1359"/>
      <c r="GQX5" s="1359"/>
      <c r="GQY5" s="1359"/>
      <c r="GQZ5" s="1359"/>
      <c r="GRA5" s="1359"/>
      <c r="GRB5" s="1359"/>
      <c r="GRC5" s="1359"/>
      <c r="GRD5" s="1359"/>
      <c r="GRE5" s="1359"/>
      <c r="GRF5" s="1359"/>
      <c r="GRG5" s="1359"/>
      <c r="GRH5" s="1359"/>
      <c r="GRI5" s="1359"/>
      <c r="GRJ5" s="1359"/>
      <c r="GRK5" s="1359"/>
      <c r="GRL5" s="1359"/>
      <c r="GRM5" s="1359"/>
      <c r="GRN5" s="1359"/>
      <c r="GRO5" s="1359"/>
      <c r="GRP5" s="1359"/>
      <c r="GRQ5" s="1359"/>
      <c r="GRR5" s="1359"/>
      <c r="GRS5" s="1359"/>
      <c r="GRT5" s="1359"/>
      <c r="GRU5" s="1359"/>
      <c r="GRV5" s="1359"/>
      <c r="GRW5" s="1359"/>
      <c r="GRX5" s="1359"/>
      <c r="GRY5" s="1359"/>
      <c r="GRZ5" s="1359"/>
      <c r="GSA5" s="1359"/>
      <c r="GSB5" s="1359"/>
      <c r="GSC5" s="1359"/>
      <c r="GSD5" s="1359"/>
      <c r="GSE5" s="1359"/>
      <c r="GSF5" s="1359"/>
      <c r="GSG5" s="1359"/>
      <c r="GSH5" s="1359"/>
      <c r="GSI5" s="1359"/>
      <c r="GSJ5" s="1359"/>
      <c r="GSK5" s="1359"/>
      <c r="GSL5" s="1359"/>
      <c r="GSM5" s="1359"/>
      <c r="GSN5" s="1359"/>
      <c r="GSO5" s="1359"/>
      <c r="GSP5" s="1359"/>
      <c r="GSQ5" s="1359"/>
      <c r="GSR5" s="1359"/>
      <c r="GSS5" s="1359"/>
      <c r="GST5" s="1359"/>
      <c r="GSU5" s="1359"/>
      <c r="GSV5" s="1359"/>
      <c r="GSW5" s="1359"/>
      <c r="GSX5" s="1359"/>
      <c r="GSY5" s="1359"/>
      <c r="GSZ5" s="1359"/>
      <c r="GTA5" s="1359"/>
      <c r="GTB5" s="1359"/>
      <c r="GTC5" s="1359"/>
      <c r="GTD5" s="1359"/>
      <c r="GTE5" s="1359"/>
      <c r="GTF5" s="1359"/>
      <c r="GTG5" s="1359"/>
      <c r="GTH5" s="1359"/>
      <c r="GTI5" s="1359"/>
      <c r="GTJ5" s="1359"/>
      <c r="GTK5" s="1359"/>
      <c r="GTL5" s="1359"/>
      <c r="GTM5" s="1359"/>
      <c r="GTN5" s="1359"/>
      <c r="GTO5" s="1359"/>
      <c r="GTP5" s="1359"/>
      <c r="GTQ5" s="1359"/>
      <c r="GTR5" s="1359"/>
      <c r="GTS5" s="1359"/>
      <c r="GTT5" s="1359"/>
      <c r="GTU5" s="1359"/>
      <c r="GTV5" s="1359"/>
      <c r="GTW5" s="1359"/>
      <c r="GTX5" s="1359"/>
      <c r="GTY5" s="1359"/>
      <c r="GTZ5" s="1359"/>
      <c r="GUA5" s="1359"/>
      <c r="GUB5" s="1359"/>
      <c r="GUC5" s="1359"/>
      <c r="GUD5" s="1359"/>
      <c r="GUE5" s="1359"/>
      <c r="GUF5" s="1359"/>
      <c r="GUG5" s="1359"/>
      <c r="GUH5" s="1359"/>
      <c r="GUI5" s="1359"/>
      <c r="GUJ5" s="1359"/>
      <c r="GUK5" s="1359"/>
      <c r="GUL5" s="1359"/>
      <c r="GUM5" s="1359"/>
      <c r="GUN5" s="1359"/>
      <c r="GUO5" s="1359"/>
      <c r="GUP5" s="1359"/>
      <c r="GUQ5" s="1359"/>
      <c r="GUR5" s="1359"/>
      <c r="GUS5" s="1359"/>
      <c r="GUT5" s="1359"/>
      <c r="GUU5" s="1359"/>
      <c r="GUV5" s="1359"/>
      <c r="GUW5" s="1359"/>
      <c r="GUX5" s="1359"/>
      <c r="GUY5" s="1359"/>
      <c r="GUZ5" s="1359"/>
      <c r="GVA5" s="1359"/>
      <c r="GVB5" s="1359"/>
      <c r="GVC5" s="1359"/>
      <c r="GVD5" s="1359"/>
      <c r="GVE5" s="1359"/>
      <c r="GVF5" s="1359"/>
      <c r="GVG5" s="1359"/>
      <c r="GVH5" s="1359"/>
      <c r="GVI5" s="1359"/>
      <c r="GVJ5" s="1359"/>
      <c r="GVK5" s="1359"/>
      <c r="GVL5" s="1359"/>
      <c r="GVM5" s="1359"/>
      <c r="GVN5" s="1359"/>
      <c r="GVO5" s="1359"/>
      <c r="GVP5" s="1359"/>
      <c r="GVQ5" s="1359"/>
      <c r="GVR5" s="1359"/>
      <c r="GVS5" s="1359"/>
      <c r="GVT5" s="1359"/>
      <c r="GVU5" s="1359"/>
      <c r="GVV5" s="1359"/>
      <c r="GVW5" s="1359"/>
      <c r="GVX5" s="1359"/>
      <c r="GVY5" s="1359"/>
      <c r="GVZ5" s="1359"/>
      <c r="GWA5" s="1359"/>
      <c r="GWB5" s="1359"/>
      <c r="GWC5" s="1359"/>
      <c r="GWD5" s="1359"/>
      <c r="GWE5" s="1359"/>
      <c r="GWF5" s="1359"/>
      <c r="GWG5" s="1359"/>
      <c r="GWH5" s="1359"/>
      <c r="GWI5" s="1359"/>
      <c r="GWJ5" s="1359"/>
      <c r="GWK5" s="1359"/>
      <c r="GWL5" s="1359"/>
      <c r="GWM5" s="1359"/>
      <c r="GWN5" s="1359"/>
      <c r="GWO5" s="1359"/>
      <c r="GWP5" s="1359"/>
      <c r="GWQ5" s="1359"/>
      <c r="GWR5" s="1359"/>
      <c r="GWS5" s="1359"/>
      <c r="GWT5" s="1359"/>
      <c r="GWU5" s="1359"/>
      <c r="GWV5" s="1359"/>
      <c r="GWW5" s="1359"/>
      <c r="GWX5" s="1359"/>
      <c r="GWY5" s="1359"/>
      <c r="GWZ5" s="1359"/>
      <c r="GXA5" s="1359"/>
      <c r="GXB5" s="1359"/>
      <c r="GXC5" s="1359"/>
      <c r="GXD5" s="1359"/>
      <c r="GXE5" s="1359"/>
      <c r="GXF5" s="1359"/>
      <c r="GXG5" s="1359"/>
      <c r="GXH5" s="1359"/>
      <c r="GXI5" s="1359"/>
      <c r="GXJ5" s="1359"/>
      <c r="GXK5" s="1359"/>
      <c r="GXL5" s="1359"/>
      <c r="GXM5" s="1359"/>
      <c r="GXN5" s="1359"/>
      <c r="GXO5" s="1359"/>
      <c r="GXP5" s="1359"/>
      <c r="GXQ5" s="1359"/>
      <c r="GXR5" s="1359"/>
      <c r="GXS5" s="1359"/>
      <c r="GXT5" s="1359"/>
      <c r="GXU5" s="1359"/>
      <c r="GXV5" s="1359"/>
      <c r="GXW5" s="1359"/>
      <c r="GXX5" s="1359"/>
      <c r="GXY5" s="1359"/>
      <c r="GXZ5" s="1359"/>
      <c r="GYA5" s="1359"/>
      <c r="GYB5" s="1359"/>
      <c r="GYC5" s="1359"/>
      <c r="GYD5" s="1359"/>
      <c r="GYE5" s="1359"/>
      <c r="GYF5" s="1359"/>
      <c r="GYG5" s="1359"/>
      <c r="GYH5" s="1359"/>
      <c r="GYI5" s="1359"/>
      <c r="GYJ5" s="1359"/>
      <c r="GYK5" s="1359"/>
      <c r="GYL5" s="1359"/>
      <c r="GYM5" s="1359"/>
      <c r="GYN5" s="1359"/>
      <c r="GYO5" s="1359"/>
      <c r="GYP5" s="1359"/>
      <c r="GYQ5" s="1359"/>
      <c r="GYR5" s="1359"/>
      <c r="GYS5" s="1359"/>
      <c r="GYT5" s="1359"/>
      <c r="GYU5" s="1359"/>
      <c r="GYV5" s="1359"/>
      <c r="GYW5" s="1359"/>
      <c r="GYX5" s="1359"/>
      <c r="GYY5" s="1359"/>
      <c r="GYZ5" s="1359"/>
      <c r="GZA5" s="1359"/>
      <c r="GZB5" s="1359"/>
      <c r="GZC5" s="1359"/>
      <c r="GZD5" s="1359"/>
      <c r="GZE5" s="1359"/>
      <c r="GZF5" s="1359"/>
      <c r="GZG5" s="1359"/>
      <c r="GZH5" s="1359"/>
      <c r="GZI5" s="1359"/>
      <c r="GZJ5" s="1359"/>
      <c r="GZK5" s="1359"/>
      <c r="GZL5" s="1359"/>
      <c r="GZM5" s="1359"/>
      <c r="GZN5" s="1359"/>
      <c r="GZO5" s="1359"/>
      <c r="GZP5" s="1359"/>
      <c r="GZQ5" s="1359"/>
      <c r="GZR5" s="1359"/>
      <c r="GZS5" s="1359"/>
      <c r="GZT5" s="1359"/>
      <c r="GZU5" s="1359"/>
      <c r="GZV5" s="1359"/>
      <c r="GZW5" s="1359"/>
      <c r="GZX5" s="1359"/>
      <c r="GZY5" s="1359"/>
      <c r="GZZ5" s="1359"/>
      <c r="HAA5" s="1359"/>
      <c r="HAB5" s="1359"/>
      <c r="HAC5" s="1359"/>
      <c r="HAD5" s="1359"/>
      <c r="HAE5" s="1359"/>
      <c r="HAF5" s="1359"/>
      <c r="HAG5" s="1359"/>
      <c r="HAH5" s="1359"/>
      <c r="HAI5" s="1359"/>
      <c r="HAJ5" s="1359"/>
      <c r="HAK5" s="1359"/>
      <c r="HAL5" s="1359"/>
      <c r="HAM5" s="1359"/>
      <c r="HAN5" s="1359"/>
      <c r="HAO5" s="1359"/>
      <c r="HAP5" s="1359"/>
      <c r="HAQ5" s="1359"/>
      <c r="HAR5" s="1359"/>
      <c r="HAS5" s="1359"/>
      <c r="HAT5" s="1359"/>
      <c r="HAU5" s="1359"/>
      <c r="HAV5" s="1359"/>
      <c r="HAW5" s="1359"/>
      <c r="HAX5" s="1359"/>
      <c r="HAY5" s="1359"/>
      <c r="HAZ5" s="1359"/>
      <c r="HBA5" s="1359"/>
      <c r="HBB5" s="1359"/>
      <c r="HBC5" s="1359"/>
      <c r="HBD5" s="1359"/>
      <c r="HBE5" s="1359"/>
      <c r="HBF5" s="1359"/>
      <c r="HBG5" s="1359"/>
      <c r="HBH5" s="1359"/>
      <c r="HBI5" s="1359"/>
      <c r="HBJ5" s="1359"/>
      <c r="HBK5" s="1359"/>
      <c r="HBL5" s="1359"/>
      <c r="HBM5" s="1359"/>
      <c r="HBN5" s="1359"/>
      <c r="HBO5" s="1359"/>
      <c r="HBP5" s="1359"/>
      <c r="HBQ5" s="1359"/>
      <c r="HBR5" s="1359"/>
      <c r="HBS5" s="1359"/>
      <c r="HBT5" s="1359"/>
      <c r="HBU5" s="1359"/>
      <c r="HBV5" s="1359"/>
      <c r="HBW5" s="1359"/>
      <c r="HBX5" s="1359"/>
      <c r="HBY5" s="1359"/>
      <c r="HBZ5" s="1359"/>
      <c r="HCA5" s="1359"/>
      <c r="HCB5" s="1359"/>
      <c r="HCC5" s="1359"/>
      <c r="HCD5" s="1359"/>
      <c r="HCE5" s="1359"/>
      <c r="HCF5" s="1359"/>
      <c r="HCG5" s="1359"/>
      <c r="HCH5" s="1359"/>
      <c r="HCI5" s="1359"/>
      <c r="HCJ5" s="1359"/>
      <c r="HCK5" s="1359"/>
      <c r="HCL5" s="1359"/>
      <c r="HCM5" s="1359"/>
      <c r="HCN5" s="1359"/>
      <c r="HCO5" s="1359"/>
      <c r="HCP5" s="1359"/>
      <c r="HCQ5" s="1359"/>
      <c r="HCR5" s="1359"/>
      <c r="HCS5" s="1359"/>
      <c r="HCT5" s="1359"/>
      <c r="HCU5" s="1359"/>
      <c r="HCV5" s="1359"/>
      <c r="HCW5" s="1359"/>
      <c r="HCX5" s="1359"/>
      <c r="HCY5" s="1359"/>
      <c r="HCZ5" s="1359"/>
      <c r="HDA5" s="1359"/>
      <c r="HDB5" s="1359"/>
      <c r="HDC5" s="1359"/>
      <c r="HDD5" s="1359"/>
      <c r="HDE5" s="1359"/>
      <c r="HDF5" s="1359"/>
      <c r="HDG5" s="1359"/>
      <c r="HDH5" s="1359"/>
      <c r="HDI5" s="1359"/>
      <c r="HDJ5" s="1359"/>
      <c r="HDK5" s="1359"/>
      <c r="HDL5" s="1359"/>
      <c r="HDM5" s="1359"/>
      <c r="HDN5" s="1359"/>
      <c r="HDO5" s="1359"/>
      <c r="HDP5" s="1359"/>
      <c r="HDQ5" s="1359"/>
      <c r="HDR5" s="1359"/>
      <c r="HDS5" s="1359"/>
      <c r="HDT5" s="1359"/>
      <c r="HDU5" s="1359"/>
      <c r="HDV5" s="1359"/>
      <c r="HDW5" s="1359"/>
      <c r="HDX5" s="1359"/>
      <c r="HDY5" s="1359"/>
      <c r="HDZ5" s="1359"/>
      <c r="HEA5" s="1359"/>
      <c r="HEB5" s="1359"/>
      <c r="HEC5" s="1359"/>
      <c r="HED5" s="1359"/>
      <c r="HEE5" s="1359"/>
      <c r="HEF5" s="1359"/>
      <c r="HEG5" s="1359"/>
      <c r="HEH5" s="1359"/>
      <c r="HEI5" s="1359"/>
      <c r="HEJ5" s="1359"/>
      <c r="HEK5" s="1359"/>
      <c r="HEL5" s="1359"/>
      <c r="HEM5" s="1359"/>
      <c r="HEN5" s="1359"/>
      <c r="HEO5" s="1359"/>
      <c r="HEP5" s="1359"/>
      <c r="HEQ5" s="1359"/>
      <c r="HER5" s="1359"/>
      <c r="HES5" s="1359"/>
      <c r="HET5" s="1359"/>
      <c r="HEU5" s="1359"/>
      <c r="HEV5" s="1359"/>
      <c r="HEW5" s="1359"/>
      <c r="HEX5" s="1359"/>
      <c r="HEY5" s="1359"/>
      <c r="HEZ5" s="1359"/>
      <c r="HFA5" s="1359"/>
      <c r="HFB5" s="1359"/>
      <c r="HFC5" s="1359"/>
      <c r="HFD5" s="1359"/>
      <c r="HFE5" s="1359"/>
      <c r="HFF5" s="1359"/>
      <c r="HFG5" s="1359"/>
      <c r="HFH5" s="1359"/>
      <c r="HFI5" s="1359"/>
      <c r="HFJ5" s="1359"/>
      <c r="HFK5" s="1359"/>
      <c r="HFL5" s="1359"/>
      <c r="HFM5" s="1359"/>
      <c r="HFN5" s="1359"/>
      <c r="HFO5" s="1359"/>
      <c r="HFP5" s="1359"/>
      <c r="HFQ5" s="1359"/>
      <c r="HFR5" s="1359"/>
      <c r="HFS5" s="1359"/>
      <c r="HFT5" s="1359"/>
      <c r="HFU5" s="1359"/>
      <c r="HFV5" s="1359"/>
      <c r="HFW5" s="1359"/>
      <c r="HFX5" s="1359"/>
      <c r="HFY5" s="1359"/>
      <c r="HFZ5" s="1359"/>
      <c r="HGA5" s="1359"/>
      <c r="HGB5" s="1359"/>
      <c r="HGC5" s="1359"/>
      <c r="HGD5" s="1359"/>
      <c r="HGE5" s="1359"/>
      <c r="HGF5" s="1359"/>
      <c r="HGG5" s="1359"/>
      <c r="HGH5" s="1359"/>
      <c r="HGI5" s="1359"/>
      <c r="HGJ5" s="1359"/>
      <c r="HGK5" s="1359"/>
      <c r="HGL5" s="1359"/>
      <c r="HGM5" s="1359"/>
      <c r="HGN5" s="1359"/>
      <c r="HGO5" s="1359"/>
      <c r="HGP5" s="1359"/>
      <c r="HGQ5" s="1359"/>
      <c r="HGR5" s="1359"/>
      <c r="HGS5" s="1359"/>
      <c r="HGT5" s="1359"/>
      <c r="HGU5" s="1359"/>
      <c r="HGV5" s="1359"/>
      <c r="HGW5" s="1359"/>
      <c r="HGX5" s="1359"/>
      <c r="HGY5" s="1359"/>
      <c r="HGZ5" s="1359"/>
      <c r="HHA5" s="1359"/>
      <c r="HHB5" s="1359"/>
      <c r="HHC5" s="1359"/>
      <c r="HHD5" s="1359"/>
      <c r="HHE5" s="1359"/>
      <c r="HHF5" s="1359"/>
      <c r="HHG5" s="1359"/>
      <c r="HHH5" s="1359"/>
      <c r="HHI5" s="1359"/>
      <c r="HHJ5" s="1359"/>
      <c r="HHK5" s="1359"/>
      <c r="HHL5" s="1359"/>
      <c r="HHM5" s="1359"/>
      <c r="HHN5" s="1359"/>
      <c r="HHO5" s="1359"/>
      <c r="HHP5" s="1359"/>
      <c r="HHQ5" s="1359"/>
      <c r="HHR5" s="1359"/>
      <c r="HHS5" s="1359"/>
      <c r="HHT5" s="1359"/>
      <c r="HHU5" s="1359"/>
      <c r="HHV5" s="1359"/>
      <c r="HHW5" s="1359"/>
      <c r="HHX5" s="1359"/>
      <c r="HHY5" s="1359"/>
      <c r="HHZ5" s="1359"/>
      <c r="HIA5" s="1359"/>
      <c r="HIB5" s="1359"/>
      <c r="HIC5" s="1359"/>
      <c r="HID5" s="1359"/>
      <c r="HIE5" s="1359"/>
      <c r="HIF5" s="1359"/>
      <c r="HIG5" s="1359"/>
      <c r="HIH5" s="1359"/>
      <c r="HII5" s="1359"/>
      <c r="HIJ5" s="1359"/>
      <c r="HIK5" s="1359"/>
      <c r="HIL5" s="1359"/>
      <c r="HIM5" s="1359"/>
      <c r="HIN5" s="1359"/>
      <c r="HIO5" s="1359"/>
      <c r="HIP5" s="1359"/>
      <c r="HIQ5" s="1359"/>
      <c r="HIR5" s="1359"/>
      <c r="HIS5" s="1359"/>
      <c r="HIT5" s="1359"/>
      <c r="HIU5" s="1359"/>
      <c r="HIV5" s="1359"/>
      <c r="HIW5" s="1359"/>
      <c r="HIX5" s="1359"/>
      <c r="HIY5" s="1359"/>
      <c r="HIZ5" s="1359"/>
      <c r="HJA5" s="1359"/>
      <c r="HJB5" s="1359"/>
      <c r="HJC5" s="1359"/>
      <c r="HJD5" s="1359"/>
      <c r="HJE5" s="1359"/>
      <c r="HJF5" s="1359"/>
      <c r="HJG5" s="1359"/>
      <c r="HJH5" s="1359"/>
      <c r="HJI5" s="1359"/>
      <c r="HJJ5" s="1359"/>
      <c r="HJK5" s="1359"/>
      <c r="HJL5" s="1359"/>
      <c r="HJM5" s="1359"/>
      <c r="HJN5" s="1359"/>
      <c r="HJO5" s="1359"/>
      <c r="HJP5" s="1359"/>
      <c r="HJQ5" s="1359"/>
      <c r="HJR5" s="1359"/>
      <c r="HJS5" s="1359"/>
      <c r="HJT5" s="1359"/>
      <c r="HJU5" s="1359"/>
      <c r="HJV5" s="1359"/>
      <c r="HJW5" s="1359"/>
      <c r="HJX5" s="1359"/>
      <c r="HJY5" s="1359"/>
      <c r="HJZ5" s="1359"/>
      <c r="HKA5" s="1359"/>
      <c r="HKB5" s="1359"/>
      <c r="HKC5" s="1359"/>
      <c r="HKD5" s="1359"/>
      <c r="HKE5" s="1359"/>
      <c r="HKF5" s="1359"/>
      <c r="HKG5" s="1359"/>
      <c r="HKH5" s="1359"/>
      <c r="HKI5" s="1359"/>
      <c r="HKJ5" s="1359"/>
      <c r="HKK5" s="1359"/>
      <c r="HKL5" s="1359"/>
      <c r="HKM5" s="1359"/>
      <c r="HKN5" s="1359"/>
      <c r="HKO5" s="1359"/>
      <c r="HKP5" s="1359"/>
      <c r="HKQ5" s="1359"/>
      <c r="HKR5" s="1359"/>
      <c r="HKS5" s="1359"/>
      <c r="HKT5" s="1359"/>
      <c r="HKU5" s="1359"/>
      <c r="HKV5" s="1359"/>
      <c r="HKW5" s="1359"/>
      <c r="HKX5" s="1359"/>
      <c r="HKY5" s="1359"/>
      <c r="HKZ5" s="1359"/>
      <c r="HLA5" s="1359"/>
      <c r="HLB5" s="1359"/>
      <c r="HLC5" s="1359"/>
      <c r="HLD5" s="1359"/>
      <c r="HLE5" s="1359"/>
      <c r="HLF5" s="1359"/>
      <c r="HLG5" s="1359"/>
      <c r="HLH5" s="1359"/>
      <c r="HLI5" s="1359"/>
      <c r="HLJ5" s="1359"/>
      <c r="HLK5" s="1359"/>
      <c r="HLL5" s="1359"/>
      <c r="HLM5" s="1359"/>
      <c r="HLN5" s="1359"/>
      <c r="HLO5" s="1359"/>
      <c r="HLP5" s="1359"/>
      <c r="HLQ5" s="1359"/>
      <c r="HLR5" s="1359"/>
      <c r="HLS5" s="1359"/>
      <c r="HLT5" s="1359"/>
      <c r="HLU5" s="1359"/>
      <c r="HLV5" s="1359"/>
      <c r="HLW5" s="1359"/>
      <c r="HLX5" s="1359"/>
      <c r="HLY5" s="1359"/>
      <c r="HLZ5" s="1359"/>
      <c r="HMA5" s="1359"/>
      <c r="HMB5" s="1359"/>
      <c r="HMC5" s="1359"/>
      <c r="HMD5" s="1359"/>
      <c r="HME5" s="1359"/>
      <c r="HMF5" s="1359"/>
      <c r="HMG5" s="1359"/>
      <c r="HMH5" s="1359"/>
      <c r="HMI5" s="1359"/>
      <c r="HMJ5" s="1359"/>
      <c r="HMK5" s="1359"/>
      <c r="HML5" s="1359"/>
      <c r="HMM5" s="1359"/>
      <c r="HMN5" s="1359"/>
      <c r="HMO5" s="1359"/>
      <c r="HMP5" s="1359"/>
      <c r="HMQ5" s="1359"/>
      <c r="HMR5" s="1359"/>
      <c r="HMS5" s="1359"/>
      <c r="HMT5" s="1359"/>
      <c r="HMU5" s="1359"/>
      <c r="HMV5" s="1359"/>
      <c r="HMW5" s="1359"/>
      <c r="HMX5" s="1359"/>
      <c r="HMY5" s="1359"/>
      <c r="HMZ5" s="1359"/>
      <c r="HNA5" s="1359"/>
      <c r="HNB5" s="1359"/>
      <c r="HNC5" s="1359"/>
      <c r="HND5" s="1359"/>
      <c r="HNE5" s="1359"/>
      <c r="HNF5" s="1359"/>
      <c r="HNG5" s="1359"/>
      <c r="HNH5" s="1359"/>
      <c r="HNI5" s="1359"/>
      <c r="HNJ5" s="1359"/>
      <c r="HNK5" s="1359"/>
      <c r="HNL5" s="1359"/>
      <c r="HNM5" s="1359"/>
      <c r="HNN5" s="1359"/>
      <c r="HNO5" s="1359"/>
      <c r="HNP5" s="1359"/>
      <c r="HNQ5" s="1359"/>
      <c r="HNR5" s="1359"/>
      <c r="HNS5" s="1359"/>
      <c r="HNT5" s="1359"/>
      <c r="HNU5" s="1359"/>
      <c r="HNV5" s="1359"/>
      <c r="HNW5" s="1359"/>
      <c r="HNX5" s="1359"/>
      <c r="HNY5" s="1359"/>
      <c r="HNZ5" s="1359"/>
      <c r="HOA5" s="1359"/>
      <c r="HOB5" s="1359"/>
      <c r="HOC5" s="1359"/>
      <c r="HOD5" s="1359"/>
      <c r="HOE5" s="1359"/>
      <c r="HOF5" s="1359"/>
      <c r="HOG5" s="1359"/>
      <c r="HOH5" s="1359"/>
      <c r="HOI5" s="1359"/>
      <c r="HOJ5" s="1359"/>
      <c r="HOK5" s="1359"/>
      <c r="HOL5" s="1359"/>
      <c r="HOM5" s="1359"/>
      <c r="HON5" s="1359"/>
      <c r="HOO5" s="1359"/>
      <c r="HOP5" s="1359"/>
      <c r="HOQ5" s="1359"/>
      <c r="HOR5" s="1359"/>
      <c r="HOS5" s="1359"/>
      <c r="HOT5" s="1359"/>
      <c r="HOU5" s="1359"/>
      <c r="HOV5" s="1359"/>
      <c r="HOW5" s="1359"/>
      <c r="HOX5" s="1359"/>
      <c r="HOY5" s="1359"/>
      <c r="HOZ5" s="1359"/>
      <c r="HPA5" s="1359"/>
      <c r="HPB5" s="1359"/>
      <c r="HPC5" s="1359"/>
      <c r="HPD5" s="1359"/>
      <c r="HPE5" s="1359"/>
      <c r="HPF5" s="1359"/>
      <c r="HPG5" s="1359"/>
      <c r="HPH5" s="1359"/>
      <c r="HPI5" s="1359"/>
      <c r="HPJ5" s="1359"/>
      <c r="HPK5" s="1359"/>
      <c r="HPL5" s="1359"/>
      <c r="HPM5" s="1359"/>
      <c r="HPN5" s="1359"/>
      <c r="HPO5" s="1359"/>
      <c r="HPP5" s="1359"/>
      <c r="HPQ5" s="1359"/>
      <c r="HPR5" s="1359"/>
      <c r="HPS5" s="1359"/>
      <c r="HPT5" s="1359"/>
      <c r="HPU5" s="1359"/>
      <c r="HPV5" s="1359"/>
      <c r="HPW5" s="1359"/>
      <c r="HPX5" s="1359"/>
      <c r="HPY5" s="1359"/>
      <c r="HPZ5" s="1359"/>
      <c r="HQA5" s="1359"/>
      <c r="HQB5" s="1359"/>
      <c r="HQC5" s="1359"/>
      <c r="HQD5" s="1359"/>
      <c r="HQE5" s="1359"/>
      <c r="HQF5" s="1359"/>
      <c r="HQG5" s="1359"/>
      <c r="HQH5" s="1359"/>
      <c r="HQI5" s="1359"/>
      <c r="HQJ5" s="1359"/>
      <c r="HQK5" s="1359"/>
      <c r="HQL5" s="1359"/>
      <c r="HQM5" s="1359"/>
      <c r="HQN5" s="1359"/>
      <c r="HQO5" s="1359"/>
      <c r="HQP5" s="1359"/>
      <c r="HQQ5" s="1359"/>
      <c r="HQR5" s="1359"/>
      <c r="HQS5" s="1359"/>
      <c r="HQT5" s="1359"/>
      <c r="HQU5" s="1359"/>
      <c r="HQV5" s="1359"/>
      <c r="HQW5" s="1359"/>
      <c r="HQX5" s="1359"/>
      <c r="HQY5" s="1359"/>
      <c r="HQZ5" s="1359"/>
      <c r="HRA5" s="1359"/>
      <c r="HRB5" s="1359"/>
      <c r="HRC5" s="1359"/>
      <c r="HRD5" s="1359"/>
      <c r="HRE5" s="1359"/>
      <c r="HRF5" s="1359"/>
      <c r="HRG5" s="1359"/>
      <c r="HRH5" s="1359"/>
      <c r="HRI5" s="1359"/>
      <c r="HRJ5" s="1359"/>
      <c r="HRK5" s="1359"/>
      <c r="HRL5" s="1359"/>
      <c r="HRM5" s="1359"/>
      <c r="HRN5" s="1359"/>
      <c r="HRO5" s="1359"/>
      <c r="HRP5" s="1359"/>
      <c r="HRQ5" s="1359"/>
      <c r="HRR5" s="1359"/>
      <c r="HRS5" s="1359"/>
      <c r="HRT5" s="1359"/>
      <c r="HRU5" s="1359"/>
      <c r="HRV5" s="1359"/>
      <c r="HRW5" s="1359"/>
      <c r="HRX5" s="1359"/>
      <c r="HRY5" s="1359"/>
      <c r="HRZ5" s="1359"/>
      <c r="HSA5" s="1359"/>
      <c r="HSB5" s="1359"/>
      <c r="HSC5" s="1359"/>
      <c r="HSD5" s="1359"/>
      <c r="HSE5" s="1359"/>
      <c r="HSF5" s="1359"/>
      <c r="HSG5" s="1359"/>
      <c r="HSH5" s="1359"/>
      <c r="HSI5" s="1359"/>
      <c r="HSJ5" s="1359"/>
      <c r="HSK5" s="1359"/>
      <c r="HSL5" s="1359"/>
      <c r="HSM5" s="1359"/>
      <c r="HSN5" s="1359"/>
      <c r="HSO5" s="1359"/>
      <c r="HSP5" s="1359"/>
      <c r="HSQ5" s="1359"/>
      <c r="HSR5" s="1359"/>
      <c r="HSS5" s="1359"/>
      <c r="HST5" s="1359"/>
      <c r="HSU5" s="1359"/>
      <c r="HSV5" s="1359"/>
      <c r="HSW5" s="1359"/>
      <c r="HSX5" s="1359"/>
      <c r="HSY5" s="1359"/>
      <c r="HSZ5" s="1359"/>
      <c r="HTA5" s="1359"/>
      <c r="HTB5" s="1359"/>
      <c r="HTC5" s="1359"/>
      <c r="HTD5" s="1359"/>
      <c r="HTE5" s="1359"/>
      <c r="HTF5" s="1359"/>
      <c r="HTG5" s="1359"/>
      <c r="HTH5" s="1359"/>
      <c r="HTI5" s="1359"/>
      <c r="HTJ5" s="1359"/>
      <c r="HTK5" s="1359"/>
      <c r="HTL5" s="1359"/>
      <c r="HTM5" s="1359"/>
      <c r="HTN5" s="1359"/>
      <c r="HTO5" s="1359"/>
      <c r="HTP5" s="1359"/>
      <c r="HTQ5" s="1359"/>
      <c r="HTR5" s="1359"/>
      <c r="HTS5" s="1359"/>
      <c r="HTT5" s="1359"/>
      <c r="HTU5" s="1359"/>
      <c r="HTV5" s="1359"/>
      <c r="HTW5" s="1359"/>
      <c r="HTX5" s="1359"/>
      <c r="HTY5" s="1359"/>
      <c r="HTZ5" s="1359"/>
      <c r="HUA5" s="1359"/>
      <c r="HUB5" s="1359"/>
      <c r="HUC5" s="1359"/>
      <c r="HUD5" s="1359"/>
      <c r="HUE5" s="1359"/>
      <c r="HUF5" s="1359"/>
      <c r="HUG5" s="1359"/>
      <c r="HUH5" s="1359"/>
      <c r="HUI5" s="1359"/>
      <c r="HUJ5" s="1359"/>
      <c r="HUK5" s="1359"/>
      <c r="HUL5" s="1359"/>
      <c r="HUM5" s="1359"/>
      <c r="HUN5" s="1359"/>
      <c r="HUO5" s="1359"/>
      <c r="HUP5" s="1359"/>
      <c r="HUQ5" s="1359"/>
      <c r="HUR5" s="1359"/>
      <c r="HUS5" s="1359"/>
      <c r="HUT5" s="1359"/>
      <c r="HUU5" s="1359"/>
      <c r="HUV5" s="1359"/>
      <c r="HUW5" s="1359"/>
      <c r="HUX5" s="1359"/>
      <c r="HUY5" s="1359"/>
      <c r="HUZ5" s="1359"/>
      <c r="HVA5" s="1359"/>
      <c r="HVB5" s="1359"/>
      <c r="HVC5" s="1359"/>
      <c r="HVD5" s="1359"/>
      <c r="HVE5" s="1359"/>
      <c r="HVF5" s="1359"/>
      <c r="HVG5" s="1359"/>
      <c r="HVH5" s="1359"/>
      <c r="HVI5" s="1359"/>
      <c r="HVJ5" s="1359"/>
      <c r="HVK5" s="1359"/>
      <c r="HVL5" s="1359"/>
      <c r="HVM5" s="1359"/>
      <c r="HVN5" s="1359"/>
      <c r="HVO5" s="1359"/>
      <c r="HVP5" s="1359"/>
      <c r="HVQ5" s="1359"/>
      <c r="HVR5" s="1359"/>
      <c r="HVS5" s="1359"/>
      <c r="HVT5" s="1359"/>
      <c r="HVU5" s="1359"/>
      <c r="HVV5" s="1359"/>
      <c r="HVW5" s="1359"/>
      <c r="HVX5" s="1359"/>
      <c r="HVY5" s="1359"/>
      <c r="HVZ5" s="1359"/>
      <c r="HWA5" s="1359"/>
      <c r="HWB5" s="1359"/>
      <c r="HWC5" s="1359"/>
      <c r="HWD5" s="1359"/>
      <c r="HWE5" s="1359"/>
      <c r="HWF5" s="1359"/>
      <c r="HWG5" s="1359"/>
      <c r="HWH5" s="1359"/>
      <c r="HWI5" s="1359"/>
      <c r="HWJ5" s="1359"/>
      <c r="HWK5" s="1359"/>
      <c r="HWL5" s="1359"/>
      <c r="HWM5" s="1359"/>
      <c r="HWN5" s="1359"/>
      <c r="HWO5" s="1359"/>
      <c r="HWP5" s="1359"/>
      <c r="HWQ5" s="1359"/>
      <c r="HWR5" s="1359"/>
      <c r="HWS5" s="1359"/>
      <c r="HWT5" s="1359"/>
      <c r="HWU5" s="1359"/>
      <c r="HWV5" s="1359"/>
      <c r="HWW5" s="1359"/>
      <c r="HWX5" s="1359"/>
      <c r="HWY5" s="1359"/>
      <c r="HWZ5" s="1359"/>
      <c r="HXA5" s="1359"/>
      <c r="HXB5" s="1359"/>
      <c r="HXC5" s="1359"/>
      <c r="HXD5" s="1359"/>
      <c r="HXE5" s="1359"/>
      <c r="HXF5" s="1359"/>
      <c r="HXG5" s="1359"/>
      <c r="HXH5" s="1359"/>
      <c r="HXI5" s="1359"/>
      <c r="HXJ5" s="1359"/>
      <c r="HXK5" s="1359"/>
      <c r="HXL5" s="1359"/>
      <c r="HXM5" s="1359"/>
      <c r="HXN5" s="1359"/>
      <c r="HXO5" s="1359"/>
      <c r="HXP5" s="1359"/>
      <c r="HXQ5" s="1359"/>
      <c r="HXR5" s="1359"/>
      <c r="HXS5" s="1359"/>
      <c r="HXT5" s="1359"/>
      <c r="HXU5" s="1359"/>
      <c r="HXV5" s="1359"/>
      <c r="HXW5" s="1359"/>
      <c r="HXX5" s="1359"/>
      <c r="HXY5" s="1359"/>
      <c r="HXZ5" s="1359"/>
      <c r="HYA5" s="1359"/>
      <c r="HYB5" s="1359"/>
      <c r="HYC5" s="1359"/>
      <c r="HYD5" s="1359"/>
      <c r="HYE5" s="1359"/>
      <c r="HYF5" s="1359"/>
      <c r="HYG5" s="1359"/>
      <c r="HYH5" s="1359"/>
      <c r="HYI5" s="1359"/>
      <c r="HYJ5" s="1359"/>
      <c r="HYK5" s="1359"/>
      <c r="HYL5" s="1359"/>
      <c r="HYM5" s="1359"/>
      <c r="HYN5" s="1359"/>
      <c r="HYO5" s="1359"/>
      <c r="HYP5" s="1359"/>
      <c r="HYQ5" s="1359"/>
      <c r="HYR5" s="1359"/>
      <c r="HYS5" s="1359"/>
      <c r="HYT5" s="1359"/>
      <c r="HYU5" s="1359"/>
      <c r="HYV5" s="1359"/>
      <c r="HYW5" s="1359"/>
      <c r="HYX5" s="1359"/>
      <c r="HYY5" s="1359"/>
      <c r="HYZ5" s="1359"/>
      <c r="HZA5" s="1359"/>
      <c r="HZB5" s="1359"/>
      <c r="HZC5" s="1359"/>
      <c r="HZD5" s="1359"/>
      <c r="HZE5" s="1359"/>
      <c r="HZF5" s="1359"/>
      <c r="HZG5" s="1359"/>
      <c r="HZH5" s="1359"/>
      <c r="HZI5" s="1359"/>
      <c r="HZJ5" s="1359"/>
      <c r="HZK5" s="1359"/>
      <c r="HZL5" s="1359"/>
      <c r="HZM5" s="1359"/>
      <c r="HZN5" s="1359"/>
      <c r="HZO5" s="1359"/>
      <c r="HZP5" s="1359"/>
      <c r="HZQ5" s="1359"/>
      <c r="HZR5" s="1359"/>
      <c r="HZS5" s="1359"/>
      <c r="HZT5" s="1359"/>
      <c r="HZU5" s="1359"/>
      <c r="HZV5" s="1359"/>
      <c r="HZW5" s="1359"/>
      <c r="HZX5" s="1359"/>
      <c r="HZY5" s="1359"/>
      <c r="HZZ5" s="1359"/>
      <c r="IAA5" s="1359"/>
      <c r="IAB5" s="1359"/>
      <c r="IAC5" s="1359"/>
      <c r="IAD5" s="1359"/>
      <c r="IAE5" s="1359"/>
      <c r="IAF5" s="1359"/>
      <c r="IAG5" s="1359"/>
      <c r="IAH5" s="1359"/>
      <c r="IAI5" s="1359"/>
      <c r="IAJ5" s="1359"/>
      <c r="IAK5" s="1359"/>
      <c r="IAL5" s="1359"/>
      <c r="IAM5" s="1359"/>
      <c r="IAN5" s="1359"/>
      <c r="IAO5" s="1359"/>
      <c r="IAP5" s="1359"/>
      <c r="IAQ5" s="1359"/>
      <c r="IAR5" s="1359"/>
      <c r="IAS5" s="1359"/>
      <c r="IAT5" s="1359"/>
      <c r="IAU5" s="1359"/>
      <c r="IAV5" s="1359"/>
      <c r="IAW5" s="1359"/>
      <c r="IAX5" s="1359"/>
      <c r="IAY5" s="1359"/>
      <c r="IAZ5" s="1359"/>
      <c r="IBA5" s="1359"/>
      <c r="IBB5" s="1359"/>
      <c r="IBC5" s="1359"/>
      <c r="IBD5" s="1359"/>
      <c r="IBE5" s="1359"/>
      <c r="IBF5" s="1359"/>
      <c r="IBG5" s="1359"/>
      <c r="IBH5" s="1359"/>
      <c r="IBI5" s="1359"/>
      <c r="IBJ5" s="1359"/>
      <c r="IBK5" s="1359"/>
      <c r="IBL5" s="1359"/>
      <c r="IBM5" s="1359"/>
      <c r="IBN5" s="1359"/>
      <c r="IBO5" s="1359"/>
      <c r="IBP5" s="1359"/>
      <c r="IBQ5" s="1359"/>
      <c r="IBR5" s="1359"/>
      <c r="IBS5" s="1359"/>
      <c r="IBT5" s="1359"/>
      <c r="IBU5" s="1359"/>
      <c r="IBV5" s="1359"/>
      <c r="IBW5" s="1359"/>
      <c r="IBX5" s="1359"/>
      <c r="IBY5" s="1359"/>
      <c r="IBZ5" s="1359"/>
      <c r="ICA5" s="1359"/>
      <c r="ICB5" s="1359"/>
      <c r="ICC5" s="1359"/>
      <c r="ICD5" s="1359"/>
      <c r="ICE5" s="1359"/>
      <c r="ICF5" s="1359"/>
      <c r="ICG5" s="1359"/>
      <c r="ICH5" s="1359"/>
      <c r="ICI5" s="1359"/>
      <c r="ICJ5" s="1359"/>
      <c r="ICK5" s="1359"/>
      <c r="ICL5" s="1359"/>
      <c r="ICM5" s="1359"/>
      <c r="ICN5" s="1359"/>
      <c r="ICO5" s="1359"/>
      <c r="ICP5" s="1359"/>
      <c r="ICQ5" s="1359"/>
      <c r="ICR5" s="1359"/>
      <c r="ICS5" s="1359"/>
      <c r="ICT5" s="1359"/>
      <c r="ICU5" s="1359"/>
      <c r="ICV5" s="1359"/>
      <c r="ICW5" s="1359"/>
      <c r="ICX5" s="1359"/>
      <c r="ICY5" s="1359"/>
      <c r="ICZ5" s="1359"/>
      <c r="IDA5" s="1359"/>
      <c r="IDB5" s="1359"/>
      <c r="IDC5" s="1359"/>
      <c r="IDD5" s="1359"/>
      <c r="IDE5" s="1359"/>
      <c r="IDF5" s="1359"/>
      <c r="IDG5" s="1359"/>
      <c r="IDH5" s="1359"/>
      <c r="IDI5" s="1359"/>
      <c r="IDJ5" s="1359"/>
      <c r="IDK5" s="1359"/>
      <c r="IDL5" s="1359"/>
      <c r="IDM5" s="1359"/>
      <c r="IDN5" s="1359"/>
      <c r="IDO5" s="1359"/>
      <c r="IDP5" s="1359"/>
      <c r="IDQ5" s="1359"/>
      <c r="IDR5" s="1359"/>
      <c r="IDS5" s="1359"/>
      <c r="IDT5" s="1359"/>
      <c r="IDU5" s="1359"/>
      <c r="IDV5" s="1359"/>
      <c r="IDW5" s="1359"/>
      <c r="IDX5" s="1359"/>
      <c r="IDY5" s="1359"/>
      <c r="IDZ5" s="1359"/>
      <c r="IEA5" s="1359"/>
      <c r="IEB5" s="1359"/>
      <c r="IEC5" s="1359"/>
      <c r="IED5" s="1359"/>
      <c r="IEE5" s="1359"/>
      <c r="IEF5" s="1359"/>
      <c r="IEG5" s="1359"/>
      <c r="IEH5" s="1359"/>
      <c r="IEI5" s="1359"/>
      <c r="IEJ5" s="1359"/>
      <c r="IEK5" s="1359"/>
      <c r="IEL5" s="1359"/>
      <c r="IEM5" s="1359"/>
      <c r="IEN5" s="1359"/>
      <c r="IEO5" s="1359"/>
      <c r="IEP5" s="1359"/>
      <c r="IEQ5" s="1359"/>
      <c r="IER5" s="1359"/>
      <c r="IES5" s="1359"/>
      <c r="IET5" s="1359"/>
      <c r="IEU5" s="1359"/>
      <c r="IEV5" s="1359"/>
      <c r="IEW5" s="1359"/>
      <c r="IEX5" s="1359"/>
      <c r="IEY5" s="1359"/>
      <c r="IEZ5" s="1359"/>
      <c r="IFA5" s="1359"/>
      <c r="IFB5" s="1359"/>
      <c r="IFC5" s="1359"/>
      <c r="IFD5" s="1359"/>
      <c r="IFE5" s="1359"/>
      <c r="IFF5" s="1359"/>
      <c r="IFG5" s="1359"/>
      <c r="IFH5" s="1359"/>
      <c r="IFI5" s="1359"/>
      <c r="IFJ5" s="1359"/>
      <c r="IFK5" s="1359"/>
      <c r="IFL5" s="1359"/>
      <c r="IFM5" s="1359"/>
      <c r="IFN5" s="1359"/>
      <c r="IFO5" s="1359"/>
      <c r="IFP5" s="1359"/>
      <c r="IFQ5" s="1359"/>
      <c r="IFR5" s="1359"/>
      <c r="IFS5" s="1359"/>
      <c r="IFT5" s="1359"/>
      <c r="IFU5" s="1359"/>
      <c r="IFV5" s="1359"/>
      <c r="IFW5" s="1359"/>
      <c r="IFX5" s="1359"/>
      <c r="IFY5" s="1359"/>
      <c r="IFZ5" s="1359"/>
      <c r="IGA5" s="1359"/>
      <c r="IGB5" s="1359"/>
      <c r="IGC5" s="1359"/>
      <c r="IGD5" s="1359"/>
      <c r="IGE5" s="1359"/>
      <c r="IGF5" s="1359"/>
      <c r="IGG5" s="1359"/>
      <c r="IGH5" s="1359"/>
      <c r="IGI5" s="1359"/>
      <c r="IGJ5" s="1359"/>
      <c r="IGK5" s="1359"/>
      <c r="IGL5" s="1359"/>
      <c r="IGM5" s="1359"/>
      <c r="IGN5" s="1359"/>
      <c r="IGO5" s="1359"/>
      <c r="IGP5" s="1359"/>
      <c r="IGQ5" s="1359"/>
      <c r="IGR5" s="1359"/>
      <c r="IGS5" s="1359"/>
      <c r="IGT5" s="1359"/>
      <c r="IGU5" s="1359"/>
      <c r="IGV5" s="1359"/>
      <c r="IGW5" s="1359"/>
      <c r="IGX5" s="1359"/>
      <c r="IGY5" s="1359"/>
      <c r="IGZ5" s="1359"/>
      <c r="IHA5" s="1359"/>
      <c r="IHB5" s="1359"/>
      <c r="IHC5" s="1359"/>
      <c r="IHD5" s="1359"/>
      <c r="IHE5" s="1359"/>
      <c r="IHF5" s="1359"/>
      <c r="IHG5" s="1359"/>
      <c r="IHH5" s="1359"/>
      <c r="IHI5" s="1359"/>
      <c r="IHJ5" s="1359"/>
      <c r="IHK5" s="1359"/>
      <c r="IHL5" s="1359"/>
      <c r="IHM5" s="1359"/>
      <c r="IHN5" s="1359"/>
      <c r="IHO5" s="1359"/>
      <c r="IHP5" s="1359"/>
      <c r="IHQ5" s="1359"/>
      <c r="IHR5" s="1359"/>
      <c r="IHS5" s="1359"/>
      <c r="IHT5" s="1359"/>
      <c r="IHU5" s="1359"/>
      <c r="IHV5" s="1359"/>
      <c r="IHW5" s="1359"/>
      <c r="IHX5" s="1359"/>
      <c r="IHY5" s="1359"/>
      <c r="IHZ5" s="1359"/>
      <c r="IIA5" s="1359"/>
      <c r="IIB5" s="1359"/>
      <c r="IIC5" s="1359"/>
      <c r="IID5" s="1359"/>
      <c r="IIE5" s="1359"/>
      <c r="IIF5" s="1359"/>
      <c r="IIG5" s="1359"/>
      <c r="IIH5" s="1359"/>
      <c r="III5" s="1359"/>
      <c r="IIJ5" s="1359"/>
      <c r="IIK5" s="1359"/>
      <c r="IIL5" s="1359"/>
      <c r="IIM5" s="1359"/>
      <c r="IIN5" s="1359"/>
      <c r="IIO5" s="1359"/>
      <c r="IIP5" s="1359"/>
      <c r="IIQ5" s="1359"/>
      <c r="IIR5" s="1359"/>
      <c r="IIS5" s="1359"/>
      <c r="IIT5" s="1359"/>
      <c r="IIU5" s="1359"/>
      <c r="IIV5" s="1359"/>
      <c r="IIW5" s="1359"/>
      <c r="IIX5" s="1359"/>
      <c r="IIY5" s="1359"/>
      <c r="IIZ5" s="1359"/>
      <c r="IJA5" s="1359"/>
      <c r="IJB5" s="1359"/>
      <c r="IJC5" s="1359"/>
      <c r="IJD5" s="1359"/>
      <c r="IJE5" s="1359"/>
      <c r="IJF5" s="1359"/>
      <c r="IJG5" s="1359"/>
      <c r="IJH5" s="1359"/>
      <c r="IJI5" s="1359"/>
      <c r="IJJ5" s="1359"/>
      <c r="IJK5" s="1359"/>
      <c r="IJL5" s="1359"/>
      <c r="IJM5" s="1359"/>
      <c r="IJN5" s="1359"/>
      <c r="IJO5" s="1359"/>
      <c r="IJP5" s="1359"/>
      <c r="IJQ5" s="1359"/>
      <c r="IJR5" s="1359"/>
      <c r="IJS5" s="1359"/>
      <c r="IJT5" s="1359"/>
      <c r="IJU5" s="1359"/>
      <c r="IJV5" s="1359"/>
      <c r="IJW5" s="1359"/>
      <c r="IJX5" s="1359"/>
      <c r="IJY5" s="1359"/>
      <c r="IJZ5" s="1359"/>
      <c r="IKA5" s="1359"/>
      <c r="IKB5" s="1359"/>
      <c r="IKC5" s="1359"/>
      <c r="IKD5" s="1359"/>
      <c r="IKE5" s="1359"/>
      <c r="IKF5" s="1359"/>
      <c r="IKG5" s="1359"/>
      <c r="IKH5" s="1359"/>
      <c r="IKI5" s="1359"/>
      <c r="IKJ5" s="1359"/>
      <c r="IKK5" s="1359"/>
      <c r="IKL5" s="1359"/>
      <c r="IKM5" s="1359"/>
      <c r="IKN5" s="1359"/>
      <c r="IKO5" s="1359"/>
      <c r="IKP5" s="1359"/>
      <c r="IKQ5" s="1359"/>
      <c r="IKR5" s="1359"/>
      <c r="IKS5" s="1359"/>
      <c r="IKT5" s="1359"/>
      <c r="IKU5" s="1359"/>
      <c r="IKV5" s="1359"/>
      <c r="IKW5" s="1359"/>
      <c r="IKX5" s="1359"/>
      <c r="IKY5" s="1359"/>
      <c r="IKZ5" s="1359"/>
      <c r="ILA5" s="1359"/>
      <c r="ILB5" s="1359"/>
      <c r="ILC5" s="1359"/>
      <c r="ILD5" s="1359"/>
      <c r="ILE5" s="1359"/>
      <c r="ILF5" s="1359"/>
      <c r="ILG5" s="1359"/>
      <c r="ILH5" s="1359"/>
      <c r="ILI5" s="1359"/>
      <c r="ILJ5" s="1359"/>
      <c r="ILK5" s="1359"/>
      <c r="ILL5" s="1359"/>
      <c r="ILM5" s="1359"/>
      <c r="ILN5" s="1359"/>
      <c r="ILO5" s="1359"/>
      <c r="ILP5" s="1359"/>
      <c r="ILQ5" s="1359"/>
      <c r="ILR5" s="1359"/>
      <c r="ILS5" s="1359"/>
      <c r="ILT5" s="1359"/>
      <c r="ILU5" s="1359"/>
      <c r="ILV5" s="1359"/>
      <c r="ILW5" s="1359"/>
      <c r="ILX5" s="1359"/>
      <c r="ILY5" s="1359"/>
      <c r="ILZ5" s="1359"/>
      <c r="IMA5" s="1359"/>
      <c r="IMB5" s="1359"/>
      <c r="IMC5" s="1359"/>
      <c r="IMD5" s="1359"/>
      <c r="IME5" s="1359"/>
      <c r="IMF5" s="1359"/>
      <c r="IMG5" s="1359"/>
      <c r="IMH5" s="1359"/>
      <c r="IMI5" s="1359"/>
      <c r="IMJ5" s="1359"/>
      <c r="IMK5" s="1359"/>
      <c r="IML5" s="1359"/>
      <c r="IMM5" s="1359"/>
      <c r="IMN5" s="1359"/>
      <c r="IMO5" s="1359"/>
      <c r="IMP5" s="1359"/>
      <c r="IMQ5" s="1359"/>
      <c r="IMR5" s="1359"/>
      <c r="IMS5" s="1359"/>
      <c r="IMT5" s="1359"/>
      <c r="IMU5" s="1359"/>
      <c r="IMV5" s="1359"/>
      <c r="IMW5" s="1359"/>
      <c r="IMX5" s="1359"/>
      <c r="IMY5" s="1359"/>
      <c r="IMZ5" s="1359"/>
      <c r="INA5" s="1359"/>
      <c r="INB5" s="1359"/>
      <c r="INC5" s="1359"/>
      <c r="IND5" s="1359"/>
      <c r="INE5" s="1359"/>
      <c r="INF5" s="1359"/>
      <c r="ING5" s="1359"/>
      <c r="INH5" s="1359"/>
      <c r="INI5" s="1359"/>
      <c r="INJ5" s="1359"/>
      <c r="INK5" s="1359"/>
      <c r="INL5" s="1359"/>
      <c r="INM5" s="1359"/>
      <c r="INN5" s="1359"/>
      <c r="INO5" s="1359"/>
      <c r="INP5" s="1359"/>
      <c r="INQ5" s="1359"/>
      <c r="INR5" s="1359"/>
      <c r="INS5" s="1359"/>
      <c r="INT5" s="1359"/>
      <c r="INU5" s="1359"/>
      <c r="INV5" s="1359"/>
      <c r="INW5" s="1359"/>
      <c r="INX5" s="1359"/>
      <c r="INY5" s="1359"/>
      <c r="INZ5" s="1359"/>
      <c r="IOA5" s="1359"/>
      <c r="IOB5" s="1359"/>
      <c r="IOC5" s="1359"/>
      <c r="IOD5" s="1359"/>
      <c r="IOE5" s="1359"/>
      <c r="IOF5" s="1359"/>
      <c r="IOG5" s="1359"/>
      <c r="IOH5" s="1359"/>
      <c r="IOI5" s="1359"/>
      <c r="IOJ5" s="1359"/>
      <c r="IOK5" s="1359"/>
      <c r="IOL5" s="1359"/>
      <c r="IOM5" s="1359"/>
      <c r="ION5" s="1359"/>
      <c r="IOO5" s="1359"/>
      <c r="IOP5" s="1359"/>
      <c r="IOQ5" s="1359"/>
      <c r="IOR5" s="1359"/>
      <c r="IOS5" s="1359"/>
      <c r="IOT5" s="1359"/>
      <c r="IOU5" s="1359"/>
      <c r="IOV5" s="1359"/>
      <c r="IOW5" s="1359"/>
      <c r="IOX5" s="1359"/>
      <c r="IOY5" s="1359"/>
      <c r="IOZ5" s="1359"/>
      <c r="IPA5" s="1359"/>
      <c r="IPB5" s="1359"/>
      <c r="IPC5" s="1359"/>
      <c r="IPD5" s="1359"/>
      <c r="IPE5" s="1359"/>
      <c r="IPF5" s="1359"/>
      <c r="IPG5" s="1359"/>
      <c r="IPH5" s="1359"/>
      <c r="IPI5" s="1359"/>
      <c r="IPJ5" s="1359"/>
      <c r="IPK5" s="1359"/>
      <c r="IPL5" s="1359"/>
      <c r="IPM5" s="1359"/>
      <c r="IPN5" s="1359"/>
      <c r="IPO5" s="1359"/>
      <c r="IPP5" s="1359"/>
      <c r="IPQ5" s="1359"/>
      <c r="IPR5" s="1359"/>
      <c r="IPS5" s="1359"/>
      <c r="IPT5" s="1359"/>
      <c r="IPU5" s="1359"/>
      <c r="IPV5" s="1359"/>
      <c r="IPW5" s="1359"/>
      <c r="IPX5" s="1359"/>
      <c r="IPY5" s="1359"/>
      <c r="IPZ5" s="1359"/>
      <c r="IQA5" s="1359"/>
      <c r="IQB5" s="1359"/>
      <c r="IQC5" s="1359"/>
      <c r="IQD5" s="1359"/>
      <c r="IQE5" s="1359"/>
      <c r="IQF5" s="1359"/>
      <c r="IQG5" s="1359"/>
      <c r="IQH5" s="1359"/>
      <c r="IQI5" s="1359"/>
      <c r="IQJ5" s="1359"/>
      <c r="IQK5" s="1359"/>
      <c r="IQL5" s="1359"/>
      <c r="IQM5" s="1359"/>
      <c r="IQN5" s="1359"/>
      <c r="IQO5" s="1359"/>
      <c r="IQP5" s="1359"/>
      <c r="IQQ5" s="1359"/>
      <c r="IQR5" s="1359"/>
      <c r="IQS5" s="1359"/>
      <c r="IQT5" s="1359"/>
      <c r="IQU5" s="1359"/>
      <c r="IQV5" s="1359"/>
      <c r="IQW5" s="1359"/>
      <c r="IQX5" s="1359"/>
      <c r="IQY5" s="1359"/>
      <c r="IQZ5" s="1359"/>
      <c r="IRA5" s="1359"/>
      <c r="IRB5" s="1359"/>
      <c r="IRC5" s="1359"/>
      <c r="IRD5" s="1359"/>
      <c r="IRE5" s="1359"/>
      <c r="IRF5" s="1359"/>
      <c r="IRG5" s="1359"/>
      <c r="IRH5" s="1359"/>
      <c r="IRI5" s="1359"/>
      <c r="IRJ5" s="1359"/>
      <c r="IRK5" s="1359"/>
      <c r="IRL5" s="1359"/>
      <c r="IRM5" s="1359"/>
      <c r="IRN5" s="1359"/>
      <c r="IRO5" s="1359"/>
      <c r="IRP5" s="1359"/>
      <c r="IRQ5" s="1359"/>
      <c r="IRR5" s="1359"/>
      <c r="IRS5" s="1359"/>
      <c r="IRT5" s="1359"/>
      <c r="IRU5" s="1359"/>
      <c r="IRV5" s="1359"/>
      <c r="IRW5" s="1359"/>
      <c r="IRX5" s="1359"/>
      <c r="IRY5" s="1359"/>
      <c r="IRZ5" s="1359"/>
      <c r="ISA5" s="1359"/>
      <c r="ISB5" s="1359"/>
      <c r="ISC5" s="1359"/>
      <c r="ISD5" s="1359"/>
      <c r="ISE5" s="1359"/>
      <c r="ISF5" s="1359"/>
      <c r="ISG5" s="1359"/>
      <c r="ISH5" s="1359"/>
      <c r="ISI5" s="1359"/>
      <c r="ISJ5" s="1359"/>
      <c r="ISK5" s="1359"/>
      <c r="ISL5" s="1359"/>
      <c r="ISM5" s="1359"/>
      <c r="ISN5" s="1359"/>
      <c r="ISO5" s="1359"/>
      <c r="ISP5" s="1359"/>
      <c r="ISQ5" s="1359"/>
      <c r="ISR5" s="1359"/>
      <c r="ISS5" s="1359"/>
      <c r="IST5" s="1359"/>
      <c r="ISU5" s="1359"/>
      <c r="ISV5" s="1359"/>
      <c r="ISW5" s="1359"/>
      <c r="ISX5" s="1359"/>
      <c r="ISY5" s="1359"/>
      <c r="ISZ5" s="1359"/>
      <c r="ITA5" s="1359"/>
      <c r="ITB5" s="1359"/>
      <c r="ITC5" s="1359"/>
      <c r="ITD5" s="1359"/>
      <c r="ITE5" s="1359"/>
      <c r="ITF5" s="1359"/>
      <c r="ITG5" s="1359"/>
      <c r="ITH5" s="1359"/>
      <c r="ITI5" s="1359"/>
      <c r="ITJ5" s="1359"/>
      <c r="ITK5" s="1359"/>
      <c r="ITL5" s="1359"/>
      <c r="ITM5" s="1359"/>
      <c r="ITN5" s="1359"/>
      <c r="ITO5" s="1359"/>
      <c r="ITP5" s="1359"/>
      <c r="ITQ5" s="1359"/>
      <c r="ITR5" s="1359"/>
      <c r="ITS5" s="1359"/>
      <c r="ITT5" s="1359"/>
      <c r="ITU5" s="1359"/>
      <c r="ITV5" s="1359"/>
      <c r="ITW5" s="1359"/>
      <c r="ITX5" s="1359"/>
      <c r="ITY5" s="1359"/>
      <c r="ITZ5" s="1359"/>
      <c r="IUA5" s="1359"/>
      <c r="IUB5" s="1359"/>
      <c r="IUC5" s="1359"/>
      <c r="IUD5" s="1359"/>
      <c r="IUE5" s="1359"/>
      <c r="IUF5" s="1359"/>
      <c r="IUG5" s="1359"/>
      <c r="IUH5" s="1359"/>
      <c r="IUI5" s="1359"/>
      <c r="IUJ5" s="1359"/>
      <c r="IUK5" s="1359"/>
      <c r="IUL5" s="1359"/>
      <c r="IUM5" s="1359"/>
      <c r="IUN5" s="1359"/>
      <c r="IUO5" s="1359"/>
      <c r="IUP5" s="1359"/>
      <c r="IUQ5" s="1359"/>
      <c r="IUR5" s="1359"/>
      <c r="IUS5" s="1359"/>
      <c r="IUT5" s="1359"/>
      <c r="IUU5" s="1359"/>
      <c r="IUV5" s="1359"/>
      <c r="IUW5" s="1359"/>
      <c r="IUX5" s="1359"/>
      <c r="IUY5" s="1359"/>
      <c r="IUZ5" s="1359"/>
      <c r="IVA5" s="1359"/>
      <c r="IVB5" s="1359"/>
      <c r="IVC5" s="1359"/>
      <c r="IVD5" s="1359"/>
      <c r="IVE5" s="1359"/>
      <c r="IVF5" s="1359"/>
      <c r="IVG5" s="1359"/>
      <c r="IVH5" s="1359"/>
      <c r="IVI5" s="1359"/>
      <c r="IVJ5" s="1359"/>
      <c r="IVK5" s="1359"/>
      <c r="IVL5" s="1359"/>
      <c r="IVM5" s="1359"/>
      <c r="IVN5" s="1359"/>
      <c r="IVO5" s="1359"/>
      <c r="IVP5" s="1359"/>
      <c r="IVQ5" s="1359"/>
      <c r="IVR5" s="1359"/>
      <c r="IVS5" s="1359"/>
      <c r="IVT5" s="1359"/>
      <c r="IVU5" s="1359"/>
      <c r="IVV5" s="1359"/>
      <c r="IVW5" s="1359"/>
      <c r="IVX5" s="1359"/>
      <c r="IVY5" s="1359"/>
      <c r="IVZ5" s="1359"/>
      <c r="IWA5" s="1359"/>
      <c r="IWB5" s="1359"/>
      <c r="IWC5" s="1359"/>
      <c r="IWD5" s="1359"/>
      <c r="IWE5" s="1359"/>
      <c r="IWF5" s="1359"/>
      <c r="IWG5" s="1359"/>
      <c r="IWH5" s="1359"/>
      <c r="IWI5" s="1359"/>
      <c r="IWJ5" s="1359"/>
      <c r="IWK5" s="1359"/>
      <c r="IWL5" s="1359"/>
      <c r="IWM5" s="1359"/>
      <c r="IWN5" s="1359"/>
      <c r="IWO5" s="1359"/>
      <c r="IWP5" s="1359"/>
      <c r="IWQ5" s="1359"/>
      <c r="IWR5" s="1359"/>
      <c r="IWS5" s="1359"/>
      <c r="IWT5" s="1359"/>
      <c r="IWU5" s="1359"/>
      <c r="IWV5" s="1359"/>
      <c r="IWW5" s="1359"/>
      <c r="IWX5" s="1359"/>
      <c r="IWY5" s="1359"/>
      <c r="IWZ5" s="1359"/>
      <c r="IXA5" s="1359"/>
      <c r="IXB5" s="1359"/>
      <c r="IXC5" s="1359"/>
      <c r="IXD5" s="1359"/>
      <c r="IXE5" s="1359"/>
      <c r="IXF5" s="1359"/>
      <c r="IXG5" s="1359"/>
      <c r="IXH5" s="1359"/>
      <c r="IXI5" s="1359"/>
      <c r="IXJ5" s="1359"/>
      <c r="IXK5" s="1359"/>
      <c r="IXL5" s="1359"/>
      <c r="IXM5" s="1359"/>
      <c r="IXN5" s="1359"/>
      <c r="IXO5" s="1359"/>
      <c r="IXP5" s="1359"/>
      <c r="IXQ5" s="1359"/>
      <c r="IXR5" s="1359"/>
      <c r="IXS5" s="1359"/>
      <c r="IXT5" s="1359"/>
      <c r="IXU5" s="1359"/>
      <c r="IXV5" s="1359"/>
      <c r="IXW5" s="1359"/>
      <c r="IXX5" s="1359"/>
      <c r="IXY5" s="1359"/>
      <c r="IXZ5" s="1359"/>
      <c r="IYA5" s="1359"/>
      <c r="IYB5" s="1359"/>
      <c r="IYC5" s="1359"/>
      <c r="IYD5" s="1359"/>
      <c r="IYE5" s="1359"/>
      <c r="IYF5" s="1359"/>
      <c r="IYG5" s="1359"/>
      <c r="IYH5" s="1359"/>
      <c r="IYI5" s="1359"/>
      <c r="IYJ5" s="1359"/>
      <c r="IYK5" s="1359"/>
      <c r="IYL5" s="1359"/>
      <c r="IYM5" s="1359"/>
      <c r="IYN5" s="1359"/>
      <c r="IYO5" s="1359"/>
      <c r="IYP5" s="1359"/>
      <c r="IYQ5" s="1359"/>
      <c r="IYR5" s="1359"/>
      <c r="IYS5" s="1359"/>
      <c r="IYT5" s="1359"/>
      <c r="IYU5" s="1359"/>
      <c r="IYV5" s="1359"/>
      <c r="IYW5" s="1359"/>
      <c r="IYX5" s="1359"/>
      <c r="IYY5" s="1359"/>
      <c r="IYZ5" s="1359"/>
      <c r="IZA5" s="1359"/>
      <c r="IZB5" s="1359"/>
      <c r="IZC5" s="1359"/>
      <c r="IZD5" s="1359"/>
      <c r="IZE5" s="1359"/>
      <c r="IZF5" s="1359"/>
      <c r="IZG5" s="1359"/>
      <c r="IZH5" s="1359"/>
      <c r="IZI5" s="1359"/>
      <c r="IZJ5" s="1359"/>
      <c r="IZK5" s="1359"/>
      <c r="IZL5" s="1359"/>
      <c r="IZM5" s="1359"/>
      <c r="IZN5" s="1359"/>
      <c r="IZO5" s="1359"/>
      <c r="IZP5" s="1359"/>
      <c r="IZQ5" s="1359"/>
      <c r="IZR5" s="1359"/>
      <c r="IZS5" s="1359"/>
      <c r="IZT5" s="1359"/>
      <c r="IZU5" s="1359"/>
      <c r="IZV5" s="1359"/>
      <c r="IZW5" s="1359"/>
      <c r="IZX5" s="1359"/>
      <c r="IZY5" s="1359"/>
      <c r="IZZ5" s="1359"/>
      <c r="JAA5" s="1359"/>
      <c r="JAB5" s="1359"/>
      <c r="JAC5" s="1359"/>
      <c r="JAD5" s="1359"/>
      <c r="JAE5" s="1359"/>
      <c r="JAF5" s="1359"/>
      <c r="JAG5" s="1359"/>
      <c r="JAH5" s="1359"/>
      <c r="JAI5" s="1359"/>
      <c r="JAJ5" s="1359"/>
      <c r="JAK5" s="1359"/>
      <c r="JAL5" s="1359"/>
      <c r="JAM5" s="1359"/>
      <c r="JAN5" s="1359"/>
      <c r="JAO5" s="1359"/>
      <c r="JAP5" s="1359"/>
      <c r="JAQ5" s="1359"/>
      <c r="JAR5" s="1359"/>
      <c r="JAS5" s="1359"/>
      <c r="JAT5" s="1359"/>
      <c r="JAU5" s="1359"/>
      <c r="JAV5" s="1359"/>
      <c r="JAW5" s="1359"/>
      <c r="JAX5" s="1359"/>
      <c r="JAY5" s="1359"/>
      <c r="JAZ5" s="1359"/>
      <c r="JBA5" s="1359"/>
      <c r="JBB5" s="1359"/>
      <c r="JBC5" s="1359"/>
      <c r="JBD5" s="1359"/>
      <c r="JBE5" s="1359"/>
      <c r="JBF5" s="1359"/>
      <c r="JBG5" s="1359"/>
      <c r="JBH5" s="1359"/>
      <c r="JBI5" s="1359"/>
      <c r="JBJ5" s="1359"/>
      <c r="JBK5" s="1359"/>
      <c r="JBL5" s="1359"/>
      <c r="JBM5" s="1359"/>
      <c r="JBN5" s="1359"/>
      <c r="JBO5" s="1359"/>
      <c r="JBP5" s="1359"/>
      <c r="JBQ5" s="1359"/>
      <c r="JBR5" s="1359"/>
      <c r="JBS5" s="1359"/>
      <c r="JBT5" s="1359"/>
      <c r="JBU5" s="1359"/>
      <c r="JBV5" s="1359"/>
      <c r="JBW5" s="1359"/>
      <c r="JBX5" s="1359"/>
      <c r="JBY5" s="1359"/>
      <c r="JBZ5" s="1359"/>
      <c r="JCA5" s="1359"/>
      <c r="JCB5" s="1359"/>
      <c r="JCC5" s="1359"/>
      <c r="JCD5" s="1359"/>
      <c r="JCE5" s="1359"/>
      <c r="JCF5" s="1359"/>
      <c r="JCG5" s="1359"/>
      <c r="JCH5" s="1359"/>
      <c r="JCI5" s="1359"/>
      <c r="JCJ5" s="1359"/>
      <c r="JCK5" s="1359"/>
      <c r="JCL5" s="1359"/>
      <c r="JCM5" s="1359"/>
      <c r="JCN5" s="1359"/>
      <c r="JCO5" s="1359"/>
      <c r="JCP5" s="1359"/>
      <c r="JCQ5" s="1359"/>
      <c r="JCR5" s="1359"/>
      <c r="JCS5" s="1359"/>
      <c r="JCT5" s="1359"/>
      <c r="JCU5" s="1359"/>
      <c r="JCV5" s="1359"/>
      <c r="JCW5" s="1359"/>
      <c r="JCX5" s="1359"/>
      <c r="JCY5" s="1359"/>
      <c r="JCZ5" s="1359"/>
      <c r="JDA5" s="1359"/>
      <c r="JDB5" s="1359"/>
      <c r="JDC5" s="1359"/>
      <c r="JDD5" s="1359"/>
      <c r="JDE5" s="1359"/>
      <c r="JDF5" s="1359"/>
      <c r="JDG5" s="1359"/>
      <c r="JDH5" s="1359"/>
      <c r="JDI5" s="1359"/>
      <c r="JDJ5" s="1359"/>
      <c r="JDK5" s="1359"/>
      <c r="JDL5" s="1359"/>
      <c r="JDM5" s="1359"/>
      <c r="JDN5" s="1359"/>
      <c r="JDO5" s="1359"/>
      <c r="JDP5" s="1359"/>
      <c r="JDQ5" s="1359"/>
      <c r="JDR5" s="1359"/>
      <c r="JDS5" s="1359"/>
      <c r="JDT5" s="1359"/>
      <c r="JDU5" s="1359"/>
      <c r="JDV5" s="1359"/>
      <c r="JDW5" s="1359"/>
      <c r="JDX5" s="1359"/>
      <c r="JDY5" s="1359"/>
      <c r="JDZ5" s="1359"/>
      <c r="JEA5" s="1359"/>
      <c r="JEB5" s="1359"/>
      <c r="JEC5" s="1359"/>
      <c r="JED5" s="1359"/>
      <c r="JEE5" s="1359"/>
      <c r="JEF5" s="1359"/>
      <c r="JEG5" s="1359"/>
      <c r="JEH5" s="1359"/>
      <c r="JEI5" s="1359"/>
      <c r="JEJ5" s="1359"/>
      <c r="JEK5" s="1359"/>
      <c r="JEL5" s="1359"/>
      <c r="JEM5" s="1359"/>
      <c r="JEN5" s="1359"/>
      <c r="JEO5" s="1359"/>
      <c r="JEP5" s="1359"/>
      <c r="JEQ5" s="1359"/>
      <c r="JER5" s="1359"/>
      <c r="JES5" s="1359"/>
      <c r="JET5" s="1359"/>
      <c r="JEU5" s="1359"/>
      <c r="JEV5" s="1359"/>
      <c r="JEW5" s="1359"/>
      <c r="JEX5" s="1359"/>
      <c r="JEY5" s="1359"/>
      <c r="JEZ5" s="1359"/>
      <c r="JFA5" s="1359"/>
      <c r="JFB5" s="1359"/>
      <c r="JFC5" s="1359"/>
      <c r="JFD5" s="1359"/>
      <c r="JFE5" s="1359"/>
      <c r="JFF5" s="1359"/>
      <c r="JFG5" s="1359"/>
      <c r="JFH5" s="1359"/>
      <c r="JFI5" s="1359"/>
      <c r="JFJ5" s="1359"/>
      <c r="JFK5" s="1359"/>
      <c r="JFL5" s="1359"/>
      <c r="JFM5" s="1359"/>
      <c r="JFN5" s="1359"/>
      <c r="JFO5" s="1359"/>
      <c r="JFP5" s="1359"/>
      <c r="JFQ5" s="1359"/>
      <c r="JFR5" s="1359"/>
      <c r="JFS5" s="1359"/>
      <c r="JFT5" s="1359"/>
      <c r="JFU5" s="1359"/>
      <c r="JFV5" s="1359"/>
      <c r="JFW5" s="1359"/>
      <c r="JFX5" s="1359"/>
      <c r="JFY5" s="1359"/>
      <c r="JFZ5" s="1359"/>
      <c r="JGA5" s="1359"/>
      <c r="JGB5" s="1359"/>
      <c r="JGC5" s="1359"/>
      <c r="JGD5" s="1359"/>
      <c r="JGE5" s="1359"/>
      <c r="JGF5" s="1359"/>
      <c r="JGG5" s="1359"/>
      <c r="JGH5" s="1359"/>
      <c r="JGI5" s="1359"/>
      <c r="JGJ5" s="1359"/>
      <c r="JGK5" s="1359"/>
      <c r="JGL5" s="1359"/>
      <c r="JGM5" s="1359"/>
      <c r="JGN5" s="1359"/>
      <c r="JGO5" s="1359"/>
      <c r="JGP5" s="1359"/>
      <c r="JGQ5" s="1359"/>
      <c r="JGR5" s="1359"/>
      <c r="JGS5" s="1359"/>
      <c r="JGT5" s="1359"/>
      <c r="JGU5" s="1359"/>
      <c r="JGV5" s="1359"/>
      <c r="JGW5" s="1359"/>
      <c r="JGX5" s="1359"/>
      <c r="JGY5" s="1359"/>
      <c r="JGZ5" s="1359"/>
      <c r="JHA5" s="1359"/>
      <c r="JHB5" s="1359"/>
      <c r="JHC5" s="1359"/>
      <c r="JHD5" s="1359"/>
      <c r="JHE5" s="1359"/>
      <c r="JHF5" s="1359"/>
      <c r="JHG5" s="1359"/>
      <c r="JHH5" s="1359"/>
      <c r="JHI5" s="1359"/>
      <c r="JHJ5" s="1359"/>
      <c r="JHK5" s="1359"/>
      <c r="JHL5" s="1359"/>
      <c r="JHM5" s="1359"/>
      <c r="JHN5" s="1359"/>
      <c r="JHO5" s="1359"/>
      <c r="JHP5" s="1359"/>
      <c r="JHQ5" s="1359"/>
      <c r="JHR5" s="1359"/>
      <c r="JHS5" s="1359"/>
      <c r="JHT5" s="1359"/>
      <c r="JHU5" s="1359"/>
      <c r="JHV5" s="1359"/>
      <c r="JHW5" s="1359"/>
      <c r="JHX5" s="1359"/>
      <c r="JHY5" s="1359"/>
      <c r="JHZ5" s="1359"/>
      <c r="JIA5" s="1359"/>
      <c r="JIB5" s="1359"/>
      <c r="JIC5" s="1359"/>
      <c r="JID5" s="1359"/>
      <c r="JIE5" s="1359"/>
      <c r="JIF5" s="1359"/>
      <c r="JIG5" s="1359"/>
      <c r="JIH5" s="1359"/>
      <c r="JII5" s="1359"/>
      <c r="JIJ5" s="1359"/>
      <c r="JIK5" s="1359"/>
      <c r="JIL5" s="1359"/>
      <c r="JIM5" s="1359"/>
      <c r="JIN5" s="1359"/>
      <c r="JIO5" s="1359"/>
      <c r="JIP5" s="1359"/>
      <c r="JIQ5" s="1359"/>
      <c r="JIR5" s="1359"/>
      <c r="JIS5" s="1359"/>
      <c r="JIT5" s="1359"/>
      <c r="JIU5" s="1359"/>
      <c r="JIV5" s="1359"/>
      <c r="JIW5" s="1359"/>
      <c r="JIX5" s="1359"/>
      <c r="JIY5" s="1359"/>
      <c r="JIZ5" s="1359"/>
      <c r="JJA5" s="1359"/>
      <c r="JJB5" s="1359"/>
      <c r="JJC5" s="1359"/>
      <c r="JJD5" s="1359"/>
      <c r="JJE5" s="1359"/>
      <c r="JJF5" s="1359"/>
      <c r="JJG5" s="1359"/>
      <c r="JJH5" s="1359"/>
      <c r="JJI5" s="1359"/>
      <c r="JJJ5" s="1359"/>
      <c r="JJK5" s="1359"/>
      <c r="JJL5" s="1359"/>
      <c r="JJM5" s="1359"/>
      <c r="JJN5" s="1359"/>
      <c r="JJO5" s="1359"/>
      <c r="JJP5" s="1359"/>
      <c r="JJQ5" s="1359"/>
      <c r="JJR5" s="1359"/>
      <c r="JJS5" s="1359"/>
      <c r="JJT5" s="1359"/>
      <c r="JJU5" s="1359"/>
      <c r="JJV5" s="1359"/>
      <c r="JJW5" s="1359"/>
      <c r="JJX5" s="1359"/>
      <c r="JJY5" s="1359"/>
      <c r="JJZ5" s="1359"/>
      <c r="JKA5" s="1359"/>
      <c r="JKB5" s="1359"/>
      <c r="JKC5" s="1359"/>
      <c r="JKD5" s="1359"/>
      <c r="JKE5" s="1359"/>
      <c r="JKF5" s="1359"/>
      <c r="JKG5" s="1359"/>
      <c r="JKH5" s="1359"/>
      <c r="JKI5" s="1359"/>
      <c r="JKJ5" s="1359"/>
      <c r="JKK5" s="1359"/>
      <c r="JKL5" s="1359"/>
      <c r="JKM5" s="1359"/>
      <c r="JKN5" s="1359"/>
      <c r="JKO5" s="1359"/>
      <c r="JKP5" s="1359"/>
      <c r="JKQ5" s="1359"/>
      <c r="JKR5" s="1359"/>
      <c r="JKS5" s="1359"/>
      <c r="JKT5" s="1359"/>
      <c r="JKU5" s="1359"/>
      <c r="JKV5" s="1359"/>
      <c r="JKW5" s="1359"/>
      <c r="JKX5" s="1359"/>
      <c r="JKY5" s="1359"/>
      <c r="JKZ5" s="1359"/>
      <c r="JLA5" s="1359"/>
      <c r="JLB5" s="1359"/>
      <c r="JLC5" s="1359"/>
      <c r="JLD5" s="1359"/>
      <c r="JLE5" s="1359"/>
      <c r="JLF5" s="1359"/>
      <c r="JLG5" s="1359"/>
      <c r="JLH5" s="1359"/>
      <c r="JLI5" s="1359"/>
      <c r="JLJ5" s="1359"/>
      <c r="JLK5" s="1359"/>
      <c r="JLL5" s="1359"/>
      <c r="JLM5" s="1359"/>
      <c r="JLN5" s="1359"/>
      <c r="JLO5" s="1359"/>
      <c r="JLP5" s="1359"/>
      <c r="JLQ5" s="1359"/>
      <c r="JLR5" s="1359"/>
      <c r="JLS5" s="1359"/>
      <c r="JLT5" s="1359"/>
      <c r="JLU5" s="1359"/>
      <c r="JLV5" s="1359"/>
      <c r="JLW5" s="1359"/>
      <c r="JLX5" s="1359"/>
      <c r="JLY5" s="1359"/>
      <c r="JLZ5" s="1359"/>
      <c r="JMA5" s="1359"/>
      <c r="JMB5" s="1359"/>
      <c r="JMC5" s="1359"/>
      <c r="JMD5" s="1359"/>
      <c r="JME5" s="1359"/>
      <c r="JMF5" s="1359"/>
      <c r="JMG5" s="1359"/>
      <c r="JMH5" s="1359"/>
      <c r="JMI5" s="1359"/>
      <c r="JMJ5" s="1359"/>
      <c r="JMK5" s="1359"/>
      <c r="JML5" s="1359"/>
      <c r="JMM5" s="1359"/>
      <c r="JMN5" s="1359"/>
      <c r="JMO5" s="1359"/>
      <c r="JMP5" s="1359"/>
      <c r="JMQ5" s="1359"/>
      <c r="JMR5" s="1359"/>
      <c r="JMS5" s="1359"/>
      <c r="JMT5" s="1359"/>
      <c r="JMU5" s="1359"/>
      <c r="JMV5" s="1359"/>
      <c r="JMW5" s="1359"/>
      <c r="JMX5" s="1359"/>
      <c r="JMY5" s="1359"/>
      <c r="JMZ5" s="1359"/>
      <c r="JNA5" s="1359"/>
      <c r="JNB5" s="1359"/>
      <c r="JNC5" s="1359"/>
      <c r="JND5" s="1359"/>
      <c r="JNE5" s="1359"/>
      <c r="JNF5" s="1359"/>
      <c r="JNG5" s="1359"/>
      <c r="JNH5" s="1359"/>
      <c r="JNI5" s="1359"/>
      <c r="JNJ5" s="1359"/>
      <c r="JNK5" s="1359"/>
      <c r="JNL5" s="1359"/>
      <c r="JNM5" s="1359"/>
      <c r="JNN5" s="1359"/>
      <c r="JNO5" s="1359"/>
      <c r="JNP5" s="1359"/>
      <c r="JNQ5" s="1359"/>
      <c r="JNR5" s="1359"/>
      <c r="JNS5" s="1359"/>
      <c r="JNT5" s="1359"/>
      <c r="JNU5" s="1359"/>
      <c r="JNV5" s="1359"/>
      <c r="JNW5" s="1359"/>
      <c r="JNX5" s="1359"/>
      <c r="JNY5" s="1359"/>
      <c r="JNZ5" s="1359"/>
      <c r="JOA5" s="1359"/>
      <c r="JOB5" s="1359"/>
      <c r="JOC5" s="1359"/>
      <c r="JOD5" s="1359"/>
      <c r="JOE5" s="1359"/>
      <c r="JOF5" s="1359"/>
      <c r="JOG5" s="1359"/>
      <c r="JOH5" s="1359"/>
      <c r="JOI5" s="1359"/>
      <c r="JOJ5" s="1359"/>
      <c r="JOK5" s="1359"/>
      <c r="JOL5" s="1359"/>
      <c r="JOM5" s="1359"/>
      <c r="JON5" s="1359"/>
      <c r="JOO5" s="1359"/>
      <c r="JOP5" s="1359"/>
      <c r="JOQ5" s="1359"/>
      <c r="JOR5" s="1359"/>
      <c r="JOS5" s="1359"/>
      <c r="JOT5" s="1359"/>
      <c r="JOU5" s="1359"/>
      <c r="JOV5" s="1359"/>
      <c r="JOW5" s="1359"/>
      <c r="JOX5" s="1359"/>
      <c r="JOY5" s="1359"/>
      <c r="JOZ5" s="1359"/>
      <c r="JPA5" s="1359"/>
      <c r="JPB5" s="1359"/>
      <c r="JPC5" s="1359"/>
      <c r="JPD5" s="1359"/>
      <c r="JPE5" s="1359"/>
      <c r="JPF5" s="1359"/>
      <c r="JPG5" s="1359"/>
      <c r="JPH5" s="1359"/>
      <c r="JPI5" s="1359"/>
      <c r="JPJ5" s="1359"/>
      <c r="JPK5" s="1359"/>
      <c r="JPL5" s="1359"/>
      <c r="JPM5" s="1359"/>
      <c r="JPN5" s="1359"/>
      <c r="JPO5" s="1359"/>
      <c r="JPP5" s="1359"/>
      <c r="JPQ5" s="1359"/>
      <c r="JPR5" s="1359"/>
      <c r="JPS5" s="1359"/>
      <c r="JPT5" s="1359"/>
      <c r="JPU5" s="1359"/>
      <c r="JPV5" s="1359"/>
      <c r="JPW5" s="1359"/>
      <c r="JPX5" s="1359"/>
      <c r="JPY5" s="1359"/>
      <c r="JPZ5" s="1359"/>
      <c r="JQA5" s="1359"/>
      <c r="JQB5" s="1359"/>
      <c r="JQC5" s="1359"/>
      <c r="JQD5" s="1359"/>
      <c r="JQE5" s="1359"/>
      <c r="JQF5" s="1359"/>
      <c r="JQG5" s="1359"/>
      <c r="JQH5" s="1359"/>
      <c r="JQI5" s="1359"/>
      <c r="JQJ5" s="1359"/>
      <c r="JQK5" s="1359"/>
      <c r="JQL5" s="1359"/>
      <c r="JQM5" s="1359"/>
      <c r="JQN5" s="1359"/>
      <c r="JQO5" s="1359"/>
      <c r="JQP5" s="1359"/>
      <c r="JQQ5" s="1359"/>
      <c r="JQR5" s="1359"/>
      <c r="JQS5" s="1359"/>
      <c r="JQT5" s="1359"/>
      <c r="JQU5" s="1359"/>
      <c r="JQV5" s="1359"/>
      <c r="JQW5" s="1359"/>
      <c r="JQX5" s="1359"/>
      <c r="JQY5" s="1359"/>
      <c r="JQZ5" s="1359"/>
      <c r="JRA5" s="1359"/>
      <c r="JRB5" s="1359"/>
      <c r="JRC5" s="1359"/>
      <c r="JRD5" s="1359"/>
      <c r="JRE5" s="1359"/>
      <c r="JRF5" s="1359"/>
      <c r="JRG5" s="1359"/>
      <c r="JRH5" s="1359"/>
      <c r="JRI5" s="1359"/>
      <c r="JRJ5" s="1359"/>
      <c r="JRK5" s="1359"/>
      <c r="JRL5" s="1359"/>
      <c r="JRM5" s="1359"/>
      <c r="JRN5" s="1359"/>
      <c r="JRO5" s="1359"/>
      <c r="JRP5" s="1359"/>
      <c r="JRQ5" s="1359"/>
      <c r="JRR5" s="1359"/>
      <c r="JRS5" s="1359"/>
      <c r="JRT5" s="1359"/>
      <c r="JRU5" s="1359"/>
      <c r="JRV5" s="1359"/>
      <c r="JRW5" s="1359"/>
      <c r="JRX5" s="1359"/>
      <c r="JRY5" s="1359"/>
      <c r="JRZ5" s="1359"/>
      <c r="JSA5" s="1359"/>
      <c r="JSB5" s="1359"/>
      <c r="JSC5" s="1359"/>
      <c r="JSD5" s="1359"/>
      <c r="JSE5" s="1359"/>
      <c r="JSF5" s="1359"/>
      <c r="JSG5" s="1359"/>
      <c r="JSH5" s="1359"/>
      <c r="JSI5" s="1359"/>
      <c r="JSJ5" s="1359"/>
      <c r="JSK5" s="1359"/>
      <c r="JSL5" s="1359"/>
      <c r="JSM5" s="1359"/>
      <c r="JSN5" s="1359"/>
      <c r="JSO5" s="1359"/>
      <c r="JSP5" s="1359"/>
      <c r="JSQ5" s="1359"/>
      <c r="JSR5" s="1359"/>
      <c r="JSS5" s="1359"/>
      <c r="JST5" s="1359"/>
      <c r="JSU5" s="1359"/>
      <c r="JSV5" s="1359"/>
      <c r="JSW5" s="1359"/>
      <c r="JSX5" s="1359"/>
      <c r="JSY5" s="1359"/>
      <c r="JSZ5" s="1359"/>
      <c r="JTA5" s="1359"/>
      <c r="JTB5" s="1359"/>
      <c r="JTC5" s="1359"/>
      <c r="JTD5" s="1359"/>
      <c r="JTE5" s="1359"/>
      <c r="JTF5" s="1359"/>
      <c r="JTG5" s="1359"/>
      <c r="JTH5" s="1359"/>
      <c r="JTI5" s="1359"/>
      <c r="JTJ5" s="1359"/>
      <c r="JTK5" s="1359"/>
      <c r="JTL5" s="1359"/>
      <c r="JTM5" s="1359"/>
      <c r="JTN5" s="1359"/>
      <c r="JTO5" s="1359"/>
      <c r="JTP5" s="1359"/>
      <c r="JTQ5" s="1359"/>
      <c r="JTR5" s="1359"/>
      <c r="JTS5" s="1359"/>
      <c r="JTT5" s="1359"/>
      <c r="JTU5" s="1359"/>
      <c r="JTV5" s="1359"/>
      <c r="JTW5" s="1359"/>
      <c r="JTX5" s="1359"/>
      <c r="JTY5" s="1359"/>
      <c r="JTZ5" s="1359"/>
      <c r="JUA5" s="1359"/>
      <c r="JUB5" s="1359"/>
      <c r="JUC5" s="1359"/>
      <c r="JUD5" s="1359"/>
      <c r="JUE5" s="1359"/>
      <c r="JUF5" s="1359"/>
      <c r="JUG5" s="1359"/>
      <c r="JUH5" s="1359"/>
      <c r="JUI5" s="1359"/>
      <c r="JUJ5" s="1359"/>
      <c r="JUK5" s="1359"/>
      <c r="JUL5" s="1359"/>
      <c r="JUM5" s="1359"/>
      <c r="JUN5" s="1359"/>
      <c r="JUO5" s="1359"/>
      <c r="JUP5" s="1359"/>
      <c r="JUQ5" s="1359"/>
      <c r="JUR5" s="1359"/>
      <c r="JUS5" s="1359"/>
      <c r="JUT5" s="1359"/>
      <c r="JUU5" s="1359"/>
      <c r="JUV5" s="1359"/>
      <c r="JUW5" s="1359"/>
      <c r="JUX5" s="1359"/>
      <c r="JUY5" s="1359"/>
      <c r="JUZ5" s="1359"/>
      <c r="JVA5" s="1359"/>
      <c r="JVB5" s="1359"/>
      <c r="JVC5" s="1359"/>
      <c r="JVD5" s="1359"/>
      <c r="JVE5" s="1359"/>
      <c r="JVF5" s="1359"/>
      <c r="JVG5" s="1359"/>
      <c r="JVH5" s="1359"/>
      <c r="JVI5" s="1359"/>
      <c r="JVJ5" s="1359"/>
      <c r="JVK5" s="1359"/>
      <c r="JVL5" s="1359"/>
      <c r="JVM5" s="1359"/>
      <c r="JVN5" s="1359"/>
      <c r="JVO5" s="1359"/>
      <c r="JVP5" s="1359"/>
      <c r="JVQ5" s="1359"/>
      <c r="JVR5" s="1359"/>
      <c r="JVS5" s="1359"/>
      <c r="JVT5" s="1359"/>
      <c r="JVU5" s="1359"/>
      <c r="JVV5" s="1359"/>
      <c r="JVW5" s="1359"/>
      <c r="JVX5" s="1359"/>
      <c r="JVY5" s="1359"/>
      <c r="JVZ5" s="1359"/>
      <c r="JWA5" s="1359"/>
      <c r="JWB5" s="1359"/>
      <c r="JWC5" s="1359"/>
      <c r="JWD5" s="1359"/>
      <c r="JWE5" s="1359"/>
      <c r="JWF5" s="1359"/>
      <c r="JWG5" s="1359"/>
      <c r="JWH5" s="1359"/>
      <c r="JWI5" s="1359"/>
      <c r="JWJ5" s="1359"/>
      <c r="JWK5" s="1359"/>
      <c r="JWL5" s="1359"/>
      <c r="JWM5" s="1359"/>
      <c r="JWN5" s="1359"/>
      <c r="JWO5" s="1359"/>
      <c r="JWP5" s="1359"/>
      <c r="JWQ5" s="1359"/>
      <c r="JWR5" s="1359"/>
      <c r="JWS5" s="1359"/>
      <c r="JWT5" s="1359"/>
      <c r="JWU5" s="1359"/>
      <c r="JWV5" s="1359"/>
      <c r="JWW5" s="1359"/>
      <c r="JWX5" s="1359"/>
      <c r="JWY5" s="1359"/>
      <c r="JWZ5" s="1359"/>
      <c r="JXA5" s="1359"/>
      <c r="JXB5" s="1359"/>
      <c r="JXC5" s="1359"/>
      <c r="JXD5" s="1359"/>
      <c r="JXE5" s="1359"/>
      <c r="JXF5" s="1359"/>
      <c r="JXG5" s="1359"/>
      <c r="JXH5" s="1359"/>
      <c r="JXI5" s="1359"/>
      <c r="JXJ5" s="1359"/>
      <c r="JXK5" s="1359"/>
      <c r="JXL5" s="1359"/>
      <c r="JXM5" s="1359"/>
      <c r="JXN5" s="1359"/>
      <c r="JXO5" s="1359"/>
      <c r="JXP5" s="1359"/>
      <c r="JXQ5" s="1359"/>
      <c r="JXR5" s="1359"/>
      <c r="JXS5" s="1359"/>
      <c r="JXT5" s="1359"/>
      <c r="JXU5" s="1359"/>
      <c r="JXV5" s="1359"/>
      <c r="JXW5" s="1359"/>
      <c r="JXX5" s="1359"/>
      <c r="JXY5" s="1359"/>
      <c r="JXZ5" s="1359"/>
      <c r="JYA5" s="1359"/>
      <c r="JYB5" s="1359"/>
      <c r="JYC5" s="1359"/>
      <c r="JYD5" s="1359"/>
      <c r="JYE5" s="1359"/>
      <c r="JYF5" s="1359"/>
      <c r="JYG5" s="1359"/>
      <c r="JYH5" s="1359"/>
      <c r="JYI5" s="1359"/>
      <c r="JYJ5" s="1359"/>
      <c r="JYK5" s="1359"/>
      <c r="JYL5" s="1359"/>
      <c r="JYM5" s="1359"/>
      <c r="JYN5" s="1359"/>
      <c r="JYO5" s="1359"/>
      <c r="JYP5" s="1359"/>
      <c r="JYQ5" s="1359"/>
      <c r="JYR5" s="1359"/>
      <c r="JYS5" s="1359"/>
      <c r="JYT5" s="1359"/>
      <c r="JYU5" s="1359"/>
      <c r="JYV5" s="1359"/>
      <c r="JYW5" s="1359"/>
      <c r="JYX5" s="1359"/>
      <c r="JYY5" s="1359"/>
      <c r="JYZ5" s="1359"/>
      <c r="JZA5" s="1359"/>
      <c r="JZB5" s="1359"/>
      <c r="JZC5" s="1359"/>
      <c r="JZD5" s="1359"/>
      <c r="JZE5" s="1359"/>
      <c r="JZF5" s="1359"/>
      <c r="JZG5" s="1359"/>
      <c r="JZH5" s="1359"/>
      <c r="JZI5" s="1359"/>
      <c r="JZJ5" s="1359"/>
      <c r="JZK5" s="1359"/>
      <c r="JZL5" s="1359"/>
      <c r="JZM5" s="1359"/>
      <c r="JZN5" s="1359"/>
      <c r="JZO5" s="1359"/>
      <c r="JZP5" s="1359"/>
      <c r="JZQ5" s="1359"/>
      <c r="JZR5" s="1359"/>
      <c r="JZS5" s="1359"/>
      <c r="JZT5" s="1359"/>
      <c r="JZU5" s="1359"/>
      <c r="JZV5" s="1359"/>
      <c r="JZW5" s="1359"/>
      <c r="JZX5" s="1359"/>
      <c r="JZY5" s="1359"/>
      <c r="JZZ5" s="1359"/>
      <c r="KAA5" s="1359"/>
      <c r="KAB5" s="1359"/>
      <c r="KAC5" s="1359"/>
      <c r="KAD5" s="1359"/>
      <c r="KAE5" s="1359"/>
      <c r="KAF5" s="1359"/>
      <c r="KAG5" s="1359"/>
      <c r="KAH5" s="1359"/>
      <c r="KAI5" s="1359"/>
      <c r="KAJ5" s="1359"/>
      <c r="KAK5" s="1359"/>
      <c r="KAL5" s="1359"/>
      <c r="KAM5" s="1359"/>
      <c r="KAN5" s="1359"/>
      <c r="KAO5" s="1359"/>
      <c r="KAP5" s="1359"/>
      <c r="KAQ5" s="1359"/>
      <c r="KAR5" s="1359"/>
      <c r="KAS5" s="1359"/>
      <c r="KAT5" s="1359"/>
      <c r="KAU5" s="1359"/>
      <c r="KAV5" s="1359"/>
      <c r="KAW5" s="1359"/>
      <c r="KAX5" s="1359"/>
      <c r="KAY5" s="1359"/>
      <c r="KAZ5" s="1359"/>
      <c r="KBA5" s="1359"/>
      <c r="KBB5" s="1359"/>
      <c r="KBC5" s="1359"/>
      <c r="KBD5" s="1359"/>
      <c r="KBE5" s="1359"/>
      <c r="KBF5" s="1359"/>
      <c r="KBG5" s="1359"/>
      <c r="KBH5" s="1359"/>
      <c r="KBI5" s="1359"/>
      <c r="KBJ5" s="1359"/>
      <c r="KBK5" s="1359"/>
      <c r="KBL5" s="1359"/>
      <c r="KBM5" s="1359"/>
      <c r="KBN5" s="1359"/>
      <c r="KBO5" s="1359"/>
      <c r="KBP5" s="1359"/>
      <c r="KBQ5" s="1359"/>
      <c r="KBR5" s="1359"/>
      <c r="KBS5" s="1359"/>
      <c r="KBT5" s="1359"/>
      <c r="KBU5" s="1359"/>
      <c r="KBV5" s="1359"/>
      <c r="KBW5" s="1359"/>
      <c r="KBX5" s="1359"/>
      <c r="KBY5" s="1359"/>
      <c r="KBZ5" s="1359"/>
      <c r="KCA5" s="1359"/>
      <c r="KCB5" s="1359"/>
      <c r="KCC5" s="1359"/>
      <c r="KCD5" s="1359"/>
      <c r="KCE5" s="1359"/>
      <c r="KCF5" s="1359"/>
      <c r="KCG5" s="1359"/>
      <c r="KCH5" s="1359"/>
      <c r="KCI5" s="1359"/>
      <c r="KCJ5" s="1359"/>
      <c r="KCK5" s="1359"/>
      <c r="KCL5" s="1359"/>
      <c r="KCM5" s="1359"/>
      <c r="KCN5" s="1359"/>
      <c r="KCO5" s="1359"/>
      <c r="KCP5" s="1359"/>
      <c r="KCQ5" s="1359"/>
      <c r="KCR5" s="1359"/>
      <c r="KCS5" s="1359"/>
      <c r="KCT5" s="1359"/>
      <c r="KCU5" s="1359"/>
      <c r="KCV5" s="1359"/>
      <c r="KCW5" s="1359"/>
      <c r="KCX5" s="1359"/>
      <c r="KCY5" s="1359"/>
      <c r="KCZ5" s="1359"/>
      <c r="KDA5" s="1359"/>
      <c r="KDB5" s="1359"/>
      <c r="KDC5" s="1359"/>
      <c r="KDD5" s="1359"/>
      <c r="KDE5" s="1359"/>
      <c r="KDF5" s="1359"/>
      <c r="KDG5" s="1359"/>
      <c r="KDH5" s="1359"/>
      <c r="KDI5" s="1359"/>
      <c r="KDJ5" s="1359"/>
      <c r="KDK5" s="1359"/>
      <c r="KDL5" s="1359"/>
      <c r="KDM5" s="1359"/>
      <c r="KDN5" s="1359"/>
      <c r="KDO5" s="1359"/>
      <c r="KDP5" s="1359"/>
      <c r="KDQ5" s="1359"/>
      <c r="KDR5" s="1359"/>
      <c r="KDS5" s="1359"/>
      <c r="KDT5" s="1359"/>
      <c r="KDU5" s="1359"/>
      <c r="KDV5" s="1359"/>
      <c r="KDW5" s="1359"/>
      <c r="KDX5" s="1359"/>
      <c r="KDY5" s="1359"/>
      <c r="KDZ5" s="1359"/>
      <c r="KEA5" s="1359"/>
      <c r="KEB5" s="1359"/>
      <c r="KEC5" s="1359"/>
      <c r="KED5" s="1359"/>
      <c r="KEE5" s="1359"/>
      <c r="KEF5" s="1359"/>
      <c r="KEG5" s="1359"/>
      <c r="KEH5" s="1359"/>
      <c r="KEI5" s="1359"/>
      <c r="KEJ5" s="1359"/>
      <c r="KEK5" s="1359"/>
      <c r="KEL5" s="1359"/>
      <c r="KEM5" s="1359"/>
      <c r="KEN5" s="1359"/>
      <c r="KEO5" s="1359"/>
      <c r="KEP5" s="1359"/>
      <c r="KEQ5" s="1359"/>
      <c r="KER5" s="1359"/>
      <c r="KES5" s="1359"/>
      <c r="KET5" s="1359"/>
      <c r="KEU5" s="1359"/>
      <c r="KEV5" s="1359"/>
      <c r="KEW5" s="1359"/>
      <c r="KEX5" s="1359"/>
      <c r="KEY5" s="1359"/>
      <c r="KEZ5" s="1359"/>
      <c r="KFA5" s="1359"/>
      <c r="KFB5" s="1359"/>
      <c r="KFC5" s="1359"/>
      <c r="KFD5" s="1359"/>
      <c r="KFE5" s="1359"/>
      <c r="KFF5" s="1359"/>
      <c r="KFG5" s="1359"/>
      <c r="KFH5" s="1359"/>
      <c r="KFI5" s="1359"/>
      <c r="KFJ5" s="1359"/>
      <c r="KFK5" s="1359"/>
      <c r="KFL5" s="1359"/>
      <c r="KFM5" s="1359"/>
      <c r="KFN5" s="1359"/>
      <c r="KFO5" s="1359"/>
      <c r="KFP5" s="1359"/>
      <c r="KFQ5" s="1359"/>
      <c r="KFR5" s="1359"/>
      <c r="KFS5" s="1359"/>
      <c r="KFT5" s="1359"/>
      <c r="KFU5" s="1359"/>
      <c r="KFV5" s="1359"/>
      <c r="KFW5" s="1359"/>
      <c r="KFX5" s="1359"/>
      <c r="KFY5" s="1359"/>
      <c r="KFZ5" s="1359"/>
      <c r="KGA5" s="1359"/>
      <c r="KGB5" s="1359"/>
      <c r="KGC5" s="1359"/>
      <c r="KGD5" s="1359"/>
      <c r="KGE5" s="1359"/>
      <c r="KGF5" s="1359"/>
      <c r="KGG5" s="1359"/>
      <c r="KGH5" s="1359"/>
      <c r="KGI5" s="1359"/>
      <c r="KGJ5" s="1359"/>
      <c r="KGK5" s="1359"/>
      <c r="KGL5" s="1359"/>
      <c r="KGM5" s="1359"/>
      <c r="KGN5" s="1359"/>
      <c r="KGO5" s="1359"/>
      <c r="KGP5" s="1359"/>
      <c r="KGQ5" s="1359"/>
      <c r="KGR5" s="1359"/>
      <c r="KGS5" s="1359"/>
      <c r="KGT5" s="1359"/>
      <c r="KGU5" s="1359"/>
      <c r="KGV5" s="1359"/>
      <c r="KGW5" s="1359"/>
      <c r="KGX5" s="1359"/>
      <c r="KGY5" s="1359"/>
      <c r="KGZ5" s="1359"/>
      <c r="KHA5" s="1359"/>
      <c r="KHB5" s="1359"/>
      <c r="KHC5" s="1359"/>
      <c r="KHD5" s="1359"/>
      <c r="KHE5" s="1359"/>
      <c r="KHF5" s="1359"/>
      <c r="KHG5" s="1359"/>
      <c r="KHH5" s="1359"/>
      <c r="KHI5" s="1359"/>
      <c r="KHJ5" s="1359"/>
      <c r="KHK5" s="1359"/>
      <c r="KHL5" s="1359"/>
      <c r="KHM5" s="1359"/>
      <c r="KHN5" s="1359"/>
      <c r="KHO5" s="1359"/>
      <c r="KHP5" s="1359"/>
      <c r="KHQ5" s="1359"/>
      <c r="KHR5" s="1359"/>
      <c r="KHS5" s="1359"/>
      <c r="KHT5" s="1359"/>
      <c r="KHU5" s="1359"/>
      <c r="KHV5" s="1359"/>
      <c r="KHW5" s="1359"/>
      <c r="KHX5" s="1359"/>
      <c r="KHY5" s="1359"/>
      <c r="KHZ5" s="1359"/>
      <c r="KIA5" s="1359"/>
      <c r="KIB5" s="1359"/>
      <c r="KIC5" s="1359"/>
      <c r="KID5" s="1359"/>
      <c r="KIE5" s="1359"/>
      <c r="KIF5" s="1359"/>
      <c r="KIG5" s="1359"/>
      <c r="KIH5" s="1359"/>
      <c r="KII5" s="1359"/>
      <c r="KIJ5" s="1359"/>
      <c r="KIK5" s="1359"/>
      <c r="KIL5" s="1359"/>
      <c r="KIM5" s="1359"/>
      <c r="KIN5" s="1359"/>
      <c r="KIO5" s="1359"/>
      <c r="KIP5" s="1359"/>
      <c r="KIQ5" s="1359"/>
      <c r="KIR5" s="1359"/>
      <c r="KIS5" s="1359"/>
      <c r="KIT5" s="1359"/>
      <c r="KIU5" s="1359"/>
      <c r="KIV5" s="1359"/>
      <c r="KIW5" s="1359"/>
      <c r="KIX5" s="1359"/>
      <c r="KIY5" s="1359"/>
      <c r="KIZ5" s="1359"/>
      <c r="KJA5" s="1359"/>
      <c r="KJB5" s="1359"/>
      <c r="KJC5" s="1359"/>
      <c r="KJD5" s="1359"/>
      <c r="KJE5" s="1359"/>
      <c r="KJF5" s="1359"/>
      <c r="KJG5" s="1359"/>
      <c r="KJH5" s="1359"/>
      <c r="KJI5" s="1359"/>
      <c r="KJJ5" s="1359"/>
      <c r="KJK5" s="1359"/>
      <c r="KJL5" s="1359"/>
      <c r="KJM5" s="1359"/>
      <c r="KJN5" s="1359"/>
      <c r="KJO5" s="1359"/>
      <c r="KJP5" s="1359"/>
      <c r="KJQ5" s="1359"/>
      <c r="KJR5" s="1359"/>
      <c r="KJS5" s="1359"/>
      <c r="KJT5" s="1359"/>
      <c r="KJU5" s="1359"/>
      <c r="KJV5" s="1359"/>
      <c r="KJW5" s="1359"/>
      <c r="KJX5" s="1359"/>
      <c r="KJY5" s="1359"/>
      <c r="KJZ5" s="1359"/>
      <c r="KKA5" s="1359"/>
      <c r="KKB5" s="1359"/>
      <c r="KKC5" s="1359"/>
      <c r="KKD5" s="1359"/>
      <c r="KKE5" s="1359"/>
      <c r="KKF5" s="1359"/>
      <c r="KKG5" s="1359"/>
      <c r="KKH5" s="1359"/>
      <c r="KKI5" s="1359"/>
      <c r="KKJ5" s="1359"/>
      <c r="KKK5" s="1359"/>
      <c r="KKL5" s="1359"/>
      <c r="KKM5" s="1359"/>
      <c r="KKN5" s="1359"/>
      <c r="KKO5" s="1359"/>
      <c r="KKP5" s="1359"/>
      <c r="KKQ5" s="1359"/>
      <c r="KKR5" s="1359"/>
      <c r="KKS5" s="1359"/>
      <c r="KKT5" s="1359"/>
      <c r="KKU5" s="1359"/>
      <c r="KKV5" s="1359"/>
      <c r="KKW5" s="1359"/>
      <c r="KKX5" s="1359"/>
      <c r="KKY5" s="1359"/>
      <c r="KKZ5" s="1359"/>
      <c r="KLA5" s="1359"/>
      <c r="KLB5" s="1359"/>
      <c r="KLC5" s="1359"/>
      <c r="KLD5" s="1359"/>
      <c r="KLE5" s="1359"/>
      <c r="KLF5" s="1359"/>
      <c r="KLG5" s="1359"/>
      <c r="KLH5" s="1359"/>
      <c r="KLI5" s="1359"/>
      <c r="KLJ5" s="1359"/>
      <c r="KLK5" s="1359"/>
      <c r="KLL5" s="1359"/>
      <c r="KLM5" s="1359"/>
      <c r="KLN5" s="1359"/>
      <c r="KLO5" s="1359"/>
      <c r="KLP5" s="1359"/>
      <c r="KLQ5" s="1359"/>
      <c r="KLR5" s="1359"/>
      <c r="KLS5" s="1359"/>
      <c r="KLT5" s="1359"/>
      <c r="KLU5" s="1359"/>
      <c r="KLV5" s="1359"/>
      <c r="KLW5" s="1359"/>
      <c r="KLX5" s="1359"/>
      <c r="KLY5" s="1359"/>
      <c r="KLZ5" s="1359"/>
      <c r="KMA5" s="1359"/>
      <c r="KMB5" s="1359"/>
      <c r="KMC5" s="1359"/>
      <c r="KMD5" s="1359"/>
      <c r="KME5" s="1359"/>
      <c r="KMF5" s="1359"/>
      <c r="KMG5" s="1359"/>
      <c r="KMH5" s="1359"/>
      <c r="KMI5" s="1359"/>
      <c r="KMJ5" s="1359"/>
      <c r="KMK5" s="1359"/>
      <c r="KML5" s="1359"/>
      <c r="KMM5" s="1359"/>
      <c r="KMN5" s="1359"/>
      <c r="KMO5" s="1359"/>
      <c r="KMP5" s="1359"/>
      <c r="KMQ5" s="1359"/>
      <c r="KMR5" s="1359"/>
      <c r="KMS5" s="1359"/>
      <c r="KMT5" s="1359"/>
      <c r="KMU5" s="1359"/>
      <c r="KMV5" s="1359"/>
      <c r="KMW5" s="1359"/>
      <c r="KMX5" s="1359"/>
      <c r="KMY5" s="1359"/>
      <c r="KMZ5" s="1359"/>
      <c r="KNA5" s="1359"/>
      <c r="KNB5" s="1359"/>
      <c r="KNC5" s="1359"/>
      <c r="KND5" s="1359"/>
      <c r="KNE5" s="1359"/>
      <c r="KNF5" s="1359"/>
      <c r="KNG5" s="1359"/>
      <c r="KNH5" s="1359"/>
      <c r="KNI5" s="1359"/>
      <c r="KNJ5" s="1359"/>
      <c r="KNK5" s="1359"/>
      <c r="KNL5" s="1359"/>
      <c r="KNM5" s="1359"/>
      <c r="KNN5" s="1359"/>
      <c r="KNO5" s="1359"/>
      <c r="KNP5" s="1359"/>
      <c r="KNQ5" s="1359"/>
      <c r="KNR5" s="1359"/>
      <c r="KNS5" s="1359"/>
      <c r="KNT5" s="1359"/>
      <c r="KNU5" s="1359"/>
      <c r="KNV5" s="1359"/>
      <c r="KNW5" s="1359"/>
      <c r="KNX5" s="1359"/>
      <c r="KNY5" s="1359"/>
      <c r="KNZ5" s="1359"/>
      <c r="KOA5" s="1359"/>
      <c r="KOB5" s="1359"/>
      <c r="KOC5" s="1359"/>
      <c r="KOD5" s="1359"/>
      <c r="KOE5" s="1359"/>
      <c r="KOF5" s="1359"/>
      <c r="KOG5" s="1359"/>
      <c r="KOH5" s="1359"/>
      <c r="KOI5" s="1359"/>
      <c r="KOJ5" s="1359"/>
      <c r="KOK5" s="1359"/>
      <c r="KOL5" s="1359"/>
      <c r="KOM5" s="1359"/>
      <c r="KON5" s="1359"/>
      <c r="KOO5" s="1359"/>
      <c r="KOP5" s="1359"/>
      <c r="KOQ5" s="1359"/>
      <c r="KOR5" s="1359"/>
      <c r="KOS5" s="1359"/>
      <c r="KOT5" s="1359"/>
      <c r="KOU5" s="1359"/>
      <c r="KOV5" s="1359"/>
      <c r="KOW5" s="1359"/>
      <c r="KOX5" s="1359"/>
      <c r="KOY5" s="1359"/>
      <c r="KOZ5" s="1359"/>
      <c r="KPA5" s="1359"/>
      <c r="KPB5" s="1359"/>
      <c r="KPC5" s="1359"/>
      <c r="KPD5" s="1359"/>
      <c r="KPE5" s="1359"/>
      <c r="KPF5" s="1359"/>
      <c r="KPG5" s="1359"/>
      <c r="KPH5" s="1359"/>
      <c r="KPI5" s="1359"/>
      <c r="KPJ5" s="1359"/>
      <c r="KPK5" s="1359"/>
      <c r="KPL5" s="1359"/>
      <c r="KPM5" s="1359"/>
      <c r="KPN5" s="1359"/>
      <c r="KPO5" s="1359"/>
      <c r="KPP5" s="1359"/>
      <c r="KPQ5" s="1359"/>
      <c r="KPR5" s="1359"/>
      <c r="KPS5" s="1359"/>
      <c r="KPT5" s="1359"/>
      <c r="KPU5" s="1359"/>
      <c r="KPV5" s="1359"/>
      <c r="KPW5" s="1359"/>
      <c r="KPX5" s="1359"/>
      <c r="KPY5" s="1359"/>
      <c r="KPZ5" s="1359"/>
      <c r="KQA5" s="1359"/>
      <c r="KQB5" s="1359"/>
      <c r="KQC5" s="1359"/>
      <c r="KQD5" s="1359"/>
      <c r="KQE5" s="1359"/>
      <c r="KQF5" s="1359"/>
      <c r="KQG5" s="1359"/>
      <c r="KQH5" s="1359"/>
      <c r="KQI5" s="1359"/>
      <c r="KQJ5" s="1359"/>
      <c r="KQK5" s="1359"/>
      <c r="KQL5" s="1359"/>
      <c r="KQM5" s="1359"/>
      <c r="KQN5" s="1359"/>
      <c r="KQO5" s="1359"/>
      <c r="KQP5" s="1359"/>
      <c r="KQQ5" s="1359"/>
      <c r="KQR5" s="1359"/>
      <c r="KQS5" s="1359"/>
      <c r="KQT5" s="1359"/>
      <c r="KQU5" s="1359"/>
      <c r="KQV5" s="1359"/>
      <c r="KQW5" s="1359"/>
      <c r="KQX5" s="1359"/>
      <c r="KQY5" s="1359"/>
      <c r="KQZ5" s="1359"/>
      <c r="KRA5" s="1359"/>
      <c r="KRB5" s="1359"/>
      <c r="KRC5" s="1359"/>
      <c r="KRD5" s="1359"/>
      <c r="KRE5" s="1359"/>
      <c r="KRF5" s="1359"/>
      <c r="KRG5" s="1359"/>
      <c r="KRH5" s="1359"/>
      <c r="KRI5" s="1359"/>
      <c r="KRJ5" s="1359"/>
      <c r="KRK5" s="1359"/>
      <c r="KRL5" s="1359"/>
      <c r="KRM5" s="1359"/>
      <c r="KRN5" s="1359"/>
      <c r="KRO5" s="1359"/>
      <c r="KRP5" s="1359"/>
      <c r="KRQ5" s="1359"/>
      <c r="KRR5" s="1359"/>
      <c r="KRS5" s="1359"/>
      <c r="KRT5" s="1359"/>
      <c r="KRU5" s="1359"/>
      <c r="KRV5" s="1359"/>
      <c r="KRW5" s="1359"/>
      <c r="KRX5" s="1359"/>
      <c r="KRY5" s="1359"/>
      <c r="KRZ5" s="1359"/>
      <c r="KSA5" s="1359"/>
      <c r="KSB5" s="1359"/>
      <c r="KSC5" s="1359"/>
      <c r="KSD5" s="1359"/>
      <c r="KSE5" s="1359"/>
      <c r="KSF5" s="1359"/>
      <c r="KSG5" s="1359"/>
      <c r="KSH5" s="1359"/>
      <c r="KSI5" s="1359"/>
      <c r="KSJ5" s="1359"/>
      <c r="KSK5" s="1359"/>
      <c r="KSL5" s="1359"/>
      <c r="KSM5" s="1359"/>
      <c r="KSN5" s="1359"/>
      <c r="KSO5" s="1359"/>
      <c r="KSP5" s="1359"/>
      <c r="KSQ5" s="1359"/>
      <c r="KSR5" s="1359"/>
      <c r="KSS5" s="1359"/>
      <c r="KST5" s="1359"/>
      <c r="KSU5" s="1359"/>
      <c r="KSV5" s="1359"/>
      <c r="KSW5" s="1359"/>
      <c r="KSX5" s="1359"/>
      <c r="KSY5" s="1359"/>
      <c r="KSZ5" s="1359"/>
      <c r="KTA5" s="1359"/>
      <c r="KTB5" s="1359"/>
      <c r="KTC5" s="1359"/>
      <c r="KTD5" s="1359"/>
      <c r="KTE5" s="1359"/>
      <c r="KTF5" s="1359"/>
      <c r="KTG5" s="1359"/>
      <c r="KTH5" s="1359"/>
      <c r="KTI5" s="1359"/>
      <c r="KTJ5" s="1359"/>
      <c r="KTK5" s="1359"/>
      <c r="KTL5" s="1359"/>
      <c r="KTM5" s="1359"/>
      <c r="KTN5" s="1359"/>
      <c r="KTO5" s="1359"/>
      <c r="KTP5" s="1359"/>
      <c r="KTQ5" s="1359"/>
      <c r="KTR5" s="1359"/>
      <c r="KTS5" s="1359"/>
      <c r="KTT5" s="1359"/>
      <c r="KTU5" s="1359"/>
      <c r="KTV5" s="1359"/>
      <c r="KTW5" s="1359"/>
      <c r="KTX5" s="1359"/>
      <c r="KTY5" s="1359"/>
      <c r="KTZ5" s="1359"/>
      <c r="KUA5" s="1359"/>
      <c r="KUB5" s="1359"/>
      <c r="KUC5" s="1359"/>
      <c r="KUD5" s="1359"/>
      <c r="KUE5" s="1359"/>
      <c r="KUF5" s="1359"/>
      <c r="KUG5" s="1359"/>
      <c r="KUH5" s="1359"/>
      <c r="KUI5" s="1359"/>
      <c r="KUJ5" s="1359"/>
      <c r="KUK5" s="1359"/>
      <c r="KUL5" s="1359"/>
      <c r="KUM5" s="1359"/>
      <c r="KUN5" s="1359"/>
      <c r="KUO5" s="1359"/>
      <c r="KUP5" s="1359"/>
      <c r="KUQ5" s="1359"/>
      <c r="KUR5" s="1359"/>
      <c r="KUS5" s="1359"/>
      <c r="KUT5" s="1359"/>
      <c r="KUU5" s="1359"/>
      <c r="KUV5" s="1359"/>
      <c r="KUW5" s="1359"/>
      <c r="KUX5" s="1359"/>
      <c r="KUY5" s="1359"/>
      <c r="KUZ5" s="1359"/>
      <c r="KVA5" s="1359"/>
      <c r="KVB5" s="1359"/>
      <c r="KVC5" s="1359"/>
      <c r="KVD5" s="1359"/>
      <c r="KVE5" s="1359"/>
      <c r="KVF5" s="1359"/>
      <c r="KVG5" s="1359"/>
      <c r="KVH5" s="1359"/>
      <c r="KVI5" s="1359"/>
      <c r="KVJ5" s="1359"/>
      <c r="KVK5" s="1359"/>
      <c r="KVL5" s="1359"/>
      <c r="KVM5" s="1359"/>
      <c r="KVN5" s="1359"/>
      <c r="KVO5" s="1359"/>
      <c r="KVP5" s="1359"/>
      <c r="KVQ5" s="1359"/>
      <c r="KVR5" s="1359"/>
      <c r="KVS5" s="1359"/>
      <c r="KVT5" s="1359"/>
      <c r="KVU5" s="1359"/>
      <c r="KVV5" s="1359"/>
      <c r="KVW5" s="1359"/>
      <c r="KVX5" s="1359"/>
      <c r="KVY5" s="1359"/>
      <c r="KVZ5" s="1359"/>
      <c r="KWA5" s="1359"/>
      <c r="KWB5" s="1359"/>
      <c r="KWC5" s="1359"/>
      <c r="KWD5" s="1359"/>
      <c r="KWE5" s="1359"/>
      <c r="KWF5" s="1359"/>
      <c r="KWG5" s="1359"/>
      <c r="KWH5" s="1359"/>
      <c r="KWI5" s="1359"/>
      <c r="KWJ5" s="1359"/>
      <c r="KWK5" s="1359"/>
      <c r="KWL5" s="1359"/>
      <c r="KWM5" s="1359"/>
      <c r="KWN5" s="1359"/>
      <c r="KWO5" s="1359"/>
      <c r="KWP5" s="1359"/>
      <c r="KWQ5" s="1359"/>
      <c r="KWR5" s="1359"/>
      <c r="KWS5" s="1359"/>
      <c r="KWT5" s="1359"/>
      <c r="KWU5" s="1359"/>
      <c r="KWV5" s="1359"/>
      <c r="KWW5" s="1359"/>
      <c r="KWX5" s="1359"/>
      <c r="KWY5" s="1359"/>
      <c r="KWZ5" s="1359"/>
      <c r="KXA5" s="1359"/>
      <c r="KXB5" s="1359"/>
      <c r="KXC5" s="1359"/>
      <c r="KXD5" s="1359"/>
      <c r="KXE5" s="1359"/>
      <c r="KXF5" s="1359"/>
      <c r="KXG5" s="1359"/>
      <c r="KXH5" s="1359"/>
      <c r="KXI5" s="1359"/>
      <c r="KXJ5" s="1359"/>
      <c r="KXK5" s="1359"/>
      <c r="KXL5" s="1359"/>
      <c r="KXM5" s="1359"/>
      <c r="KXN5" s="1359"/>
      <c r="KXO5" s="1359"/>
      <c r="KXP5" s="1359"/>
      <c r="KXQ5" s="1359"/>
      <c r="KXR5" s="1359"/>
      <c r="KXS5" s="1359"/>
      <c r="KXT5" s="1359"/>
      <c r="KXU5" s="1359"/>
      <c r="KXV5" s="1359"/>
      <c r="KXW5" s="1359"/>
      <c r="KXX5" s="1359"/>
      <c r="KXY5" s="1359"/>
      <c r="KXZ5" s="1359"/>
      <c r="KYA5" s="1359"/>
      <c r="KYB5" s="1359"/>
      <c r="KYC5" s="1359"/>
      <c r="KYD5" s="1359"/>
      <c r="KYE5" s="1359"/>
      <c r="KYF5" s="1359"/>
      <c r="KYG5" s="1359"/>
      <c r="KYH5" s="1359"/>
      <c r="KYI5" s="1359"/>
      <c r="KYJ5" s="1359"/>
      <c r="KYK5" s="1359"/>
      <c r="KYL5" s="1359"/>
      <c r="KYM5" s="1359"/>
      <c r="KYN5" s="1359"/>
      <c r="KYO5" s="1359"/>
      <c r="KYP5" s="1359"/>
      <c r="KYQ5" s="1359"/>
      <c r="KYR5" s="1359"/>
      <c r="KYS5" s="1359"/>
      <c r="KYT5" s="1359"/>
      <c r="KYU5" s="1359"/>
      <c r="KYV5" s="1359"/>
      <c r="KYW5" s="1359"/>
      <c r="KYX5" s="1359"/>
      <c r="KYY5" s="1359"/>
      <c r="KYZ5" s="1359"/>
      <c r="KZA5" s="1359"/>
      <c r="KZB5" s="1359"/>
      <c r="KZC5" s="1359"/>
      <c r="KZD5" s="1359"/>
      <c r="KZE5" s="1359"/>
      <c r="KZF5" s="1359"/>
      <c r="KZG5" s="1359"/>
      <c r="KZH5" s="1359"/>
      <c r="KZI5" s="1359"/>
      <c r="KZJ5" s="1359"/>
      <c r="KZK5" s="1359"/>
      <c r="KZL5" s="1359"/>
      <c r="KZM5" s="1359"/>
      <c r="KZN5" s="1359"/>
      <c r="KZO5" s="1359"/>
      <c r="KZP5" s="1359"/>
      <c r="KZQ5" s="1359"/>
      <c r="KZR5" s="1359"/>
      <c r="KZS5" s="1359"/>
      <c r="KZT5" s="1359"/>
      <c r="KZU5" s="1359"/>
      <c r="KZV5" s="1359"/>
      <c r="KZW5" s="1359"/>
      <c r="KZX5" s="1359"/>
      <c r="KZY5" s="1359"/>
      <c r="KZZ5" s="1359"/>
      <c r="LAA5" s="1359"/>
      <c r="LAB5" s="1359"/>
      <c r="LAC5" s="1359"/>
      <c r="LAD5" s="1359"/>
      <c r="LAE5" s="1359"/>
      <c r="LAF5" s="1359"/>
      <c r="LAG5" s="1359"/>
      <c r="LAH5" s="1359"/>
      <c r="LAI5" s="1359"/>
      <c r="LAJ5" s="1359"/>
      <c r="LAK5" s="1359"/>
      <c r="LAL5" s="1359"/>
      <c r="LAM5" s="1359"/>
      <c r="LAN5" s="1359"/>
      <c r="LAO5" s="1359"/>
      <c r="LAP5" s="1359"/>
      <c r="LAQ5" s="1359"/>
      <c r="LAR5" s="1359"/>
      <c r="LAS5" s="1359"/>
      <c r="LAT5" s="1359"/>
      <c r="LAU5" s="1359"/>
      <c r="LAV5" s="1359"/>
      <c r="LAW5" s="1359"/>
      <c r="LAX5" s="1359"/>
      <c r="LAY5" s="1359"/>
      <c r="LAZ5" s="1359"/>
      <c r="LBA5" s="1359"/>
      <c r="LBB5" s="1359"/>
      <c r="LBC5" s="1359"/>
      <c r="LBD5" s="1359"/>
      <c r="LBE5" s="1359"/>
      <c r="LBF5" s="1359"/>
      <c r="LBG5" s="1359"/>
      <c r="LBH5" s="1359"/>
      <c r="LBI5" s="1359"/>
      <c r="LBJ5" s="1359"/>
      <c r="LBK5" s="1359"/>
      <c r="LBL5" s="1359"/>
      <c r="LBM5" s="1359"/>
      <c r="LBN5" s="1359"/>
      <c r="LBO5" s="1359"/>
      <c r="LBP5" s="1359"/>
      <c r="LBQ5" s="1359"/>
      <c r="LBR5" s="1359"/>
      <c r="LBS5" s="1359"/>
      <c r="LBT5" s="1359"/>
      <c r="LBU5" s="1359"/>
      <c r="LBV5" s="1359"/>
      <c r="LBW5" s="1359"/>
      <c r="LBX5" s="1359"/>
      <c r="LBY5" s="1359"/>
      <c r="LBZ5" s="1359"/>
      <c r="LCA5" s="1359"/>
      <c r="LCB5" s="1359"/>
      <c r="LCC5" s="1359"/>
      <c r="LCD5" s="1359"/>
      <c r="LCE5" s="1359"/>
      <c r="LCF5" s="1359"/>
      <c r="LCG5" s="1359"/>
      <c r="LCH5" s="1359"/>
      <c r="LCI5" s="1359"/>
      <c r="LCJ5" s="1359"/>
      <c r="LCK5" s="1359"/>
      <c r="LCL5" s="1359"/>
      <c r="LCM5" s="1359"/>
      <c r="LCN5" s="1359"/>
      <c r="LCO5" s="1359"/>
      <c r="LCP5" s="1359"/>
      <c r="LCQ5" s="1359"/>
      <c r="LCR5" s="1359"/>
      <c r="LCS5" s="1359"/>
      <c r="LCT5" s="1359"/>
      <c r="LCU5" s="1359"/>
      <c r="LCV5" s="1359"/>
      <c r="LCW5" s="1359"/>
      <c r="LCX5" s="1359"/>
      <c r="LCY5" s="1359"/>
      <c r="LCZ5" s="1359"/>
      <c r="LDA5" s="1359"/>
      <c r="LDB5" s="1359"/>
      <c r="LDC5" s="1359"/>
      <c r="LDD5" s="1359"/>
      <c r="LDE5" s="1359"/>
      <c r="LDF5" s="1359"/>
      <c r="LDG5" s="1359"/>
      <c r="LDH5" s="1359"/>
      <c r="LDI5" s="1359"/>
      <c r="LDJ5" s="1359"/>
      <c r="LDK5" s="1359"/>
      <c r="LDL5" s="1359"/>
      <c r="LDM5" s="1359"/>
      <c r="LDN5" s="1359"/>
      <c r="LDO5" s="1359"/>
      <c r="LDP5" s="1359"/>
      <c r="LDQ5" s="1359"/>
      <c r="LDR5" s="1359"/>
      <c r="LDS5" s="1359"/>
      <c r="LDT5" s="1359"/>
      <c r="LDU5" s="1359"/>
      <c r="LDV5" s="1359"/>
      <c r="LDW5" s="1359"/>
      <c r="LDX5" s="1359"/>
      <c r="LDY5" s="1359"/>
      <c r="LDZ5" s="1359"/>
      <c r="LEA5" s="1359"/>
      <c r="LEB5" s="1359"/>
      <c r="LEC5" s="1359"/>
      <c r="LED5" s="1359"/>
      <c r="LEE5" s="1359"/>
      <c r="LEF5" s="1359"/>
      <c r="LEG5" s="1359"/>
      <c r="LEH5" s="1359"/>
      <c r="LEI5" s="1359"/>
      <c r="LEJ5" s="1359"/>
      <c r="LEK5" s="1359"/>
      <c r="LEL5" s="1359"/>
      <c r="LEM5" s="1359"/>
      <c r="LEN5" s="1359"/>
      <c r="LEO5" s="1359"/>
      <c r="LEP5" s="1359"/>
      <c r="LEQ5" s="1359"/>
      <c r="LER5" s="1359"/>
      <c r="LES5" s="1359"/>
      <c r="LET5" s="1359"/>
      <c r="LEU5" s="1359"/>
      <c r="LEV5" s="1359"/>
      <c r="LEW5" s="1359"/>
      <c r="LEX5" s="1359"/>
      <c r="LEY5" s="1359"/>
      <c r="LEZ5" s="1359"/>
      <c r="LFA5" s="1359"/>
      <c r="LFB5" s="1359"/>
      <c r="LFC5" s="1359"/>
      <c r="LFD5" s="1359"/>
      <c r="LFE5" s="1359"/>
      <c r="LFF5" s="1359"/>
      <c r="LFG5" s="1359"/>
      <c r="LFH5" s="1359"/>
      <c r="LFI5" s="1359"/>
      <c r="LFJ5" s="1359"/>
      <c r="LFK5" s="1359"/>
      <c r="LFL5" s="1359"/>
      <c r="LFM5" s="1359"/>
      <c r="LFN5" s="1359"/>
      <c r="LFO5" s="1359"/>
      <c r="LFP5" s="1359"/>
      <c r="LFQ5" s="1359"/>
      <c r="LFR5" s="1359"/>
      <c r="LFS5" s="1359"/>
      <c r="LFT5" s="1359"/>
      <c r="LFU5" s="1359"/>
      <c r="LFV5" s="1359"/>
      <c r="LFW5" s="1359"/>
      <c r="LFX5" s="1359"/>
      <c r="LFY5" s="1359"/>
      <c r="LFZ5" s="1359"/>
      <c r="LGA5" s="1359"/>
      <c r="LGB5" s="1359"/>
      <c r="LGC5" s="1359"/>
      <c r="LGD5" s="1359"/>
      <c r="LGE5" s="1359"/>
      <c r="LGF5" s="1359"/>
      <c r="LGG5" s="1359"/>
      <c r="LGH5" s="1359"/>
      <c r="LGI5" s="1359"/>
      <c r="LGJ5" s="1359"/>
      <c r="LGK5" s="1359"/>
      <c r="LGL5" s="1359"/>
      <c r="LGM5" s="1359"/>
      <c r="LGN5" s="1359"/>
      <c r="LGO5" s="1359"/>
      <c r="LGP5" s="1359"/>
      <c r="LGQ5" s="1359"/>
      <c r="LGR5" s="1359"/>
      <c r="LGS5" s="1359"/>
      <c r="LGT5" s="1359"/>
      <c r="LGU5" s="1359"/>
      <c r="LGV5" s="1359"/>
      <c r="LGW5" s="1359"/>
      <c r="LGX5" s="1359"/>
      <c r="LGY5" s="1359"/>
      <c r="LGZ5" s="1359"/>
      <c r="LHA5" s="1359"/>
      <c r="LHB5" s="1359"/>
      <c r="LHC5" s="1359"/>
      <c r="LHD5" s="1359"/>
      <c r="LHE5" s="1359"/>
      <c r="LHF5" s="1359"/>
      <c r="LHG5" s="1359"/>
      <c r="LHH5" s="1359"/>
      <c r="LHI5" s="1359"/>
      <c r="LHJ5" s="1359"/>
      <c r="LHK5" s="1359"/>
      <c r="LHL5" s="1359"/>
      <c r="LHM5" s="1359"/>
      <c r="LHN5" s="1359"/>
      <c r="LHO5" s="1359"/>
      <c r="LHP5" s="1359"/>
      <c r="LHQ5" s="1359"/>
      <c r="LHR5" s="1359"/>
      <c r="LHS5" s="1359"/>
      <c r="LHT5" s="1359"/>
      <c r="LHU5" s="1359"/>
      <c r="LHV5" s="1359"/>
      <c r="LHW5" s="1359"/>
      <c r="LHX5" s="1359"/>
      <c r="LHY5" s="1359"/>
      <c r="LHZ5" s="1359"/>
      <c r="LIA5" s="1359"/>
      <c r="LIB5" s="1359"/>
      <c r="LIC5" s="1359"/>
      <c r="LID5" s="1359"/>
      <c r="LIE5" s="1359"/>
      <c r="LIF5" s="1359"/>
      <c r="LIG5" s="1359"/>
      <c r="LIH5" s="1359"/>
      <c r="LII5" s="1359"/>
      <c r="LIJ5" s="1359"/>
      <c r="LIK5" s="1359"/>
      <c r="LIL5" s="1359"/>
      <c r="LIM5" s="1359"/>
      <c r="LIN5" s="1359"/>
      <c r="LIO5" s="1359"/>
      <c r="LIP5" s="1359"/>
      <c r="LIQ5" s="1359"/>
      <c r="LIR5" s="1359"/>
      <c r="LIS5" s="1359"/>
      <c r="LIT5" s="1359"/>
      <c r="LIU5" s="1359"/>
      <c r="LIV5" s="1359"/>
      <c r="LIW5" s="1359"/>
      <c r="LIX5" s="1359"/>
      <c r="LIY5" s="1359"/>
      <c r="LIZ5" s="1359"/>
      <c r="LJA5" s="1359"/>
      <c r="LJB5" s="1359"/>
      <c r="LJC5" s="1359"/>
      <c r="LJD5" s="1359"/>
      <c r="LJE5" s="1359"/>
      <c r="LJF5" s="1359"/>
      <c r="LJG5" s="1359"/>
      <c r="LJH5" s="1359"/>
      <c r="LJI5" s="1359"/>
      <c r="LJJ5" s="1359"/>
      <c r="LJK5" s="1359"/>
      <c r="LJL5" s="1359"/>
      <c r="LJM5" s="1359"/>
      <c r="LJN5" s="1359"/>
      <c r="LJO5" s="1359"/>
      <c r="LJP5" s="1359"/>
      <c r="LJQ5" s="1359"/>
      <c r="LJR5" s="1359"/>
      <c r="LJS5" s="1359"/>
      <c r="LJT5" s="1359"/>
      <c r="LJU5" s="1359"/>
      <c r="LJV5" s="1359"/>
      <c r="LJW5" s="1359"/>
      <c r="LJX5" s="1359"/>
      <c r="LJY5" s="1359"/>
      <c r="LJZ5" s="1359"/>
      <c r="LKA5" s="1359"/>
      <c r="LKB5" s="1359"/>
      <c r="LKC5" s="1359"/>
      <c r="LKD5" s="1359"/>
      <c r="LKE5" s="1359"/>
      <c r="LKF5" s="1359"/>
      <c r="LKG5" s="1359"/>
      <c r="LKH5" s="1359"/>
      <c r="LKI5" s="1359"/>
      <c r="LKJ5" s="1359"/>
      <c r="LKK5" s="1359"/>
      <c r="LKL5" s="1359"/>
      <c r="LKM5" s="1359"/>
      <c r="LKN5" s="1359"/>
      <c r="LKO5" s="1359"/>
      <c r="LKP5" s="1359"/>
      <c r="LKQ5" s="1359"/>
      <c r="LKR5" s="1359"/>
      <c r="LKS5" s="1359"/>
      <c r="LKT5" s="1359"/>
      <c r="LKU5" s="1359"/>
      <c r="LKV5" s="1359"/>
      <c r="LKW5" s="1359"/>
      <c r="LKX5" s="1359"/>
      <c r="LKY5" s="1359"/>
      <c r="LKZ5" s="1359"/>
      <c r="LLA5" s="1359"/>
      <c r="LLB5" s="1359"/>
      <c r="LLC5" s="1359"/>
      <c r="LLD5" s="1359"/>
      <c r="LLE5" s="1359"/>
      <c r="LLF5" s="1359"/>
      <c r="LLG5" s="1359"/>
      <c r="LLH5" s="1359"/>
      <c r="LLI5" s="1359"/>
      <c r="LLJ5" s="1359"/>
      <c r="LLK5" s="1359"/>
      <c r="LLL5" s="1359"/>
      <c r="LLM5" s="1359"/>
      <c r="LLN5" s="1359"/>
      <c r="LLO5" s="1359"/>
      <c r="LLP5" s="1359"/>
      <c r="LLQ5" s="1359"/>
      <c r="LLR5" s="1359"/>
      <c r="LLS5" s="1359"/>
      <c r="LLT5" s="1359"/>
      <c r="LLU5" s="1359"/>
      <c r="LLV5" s="1359"/>
      <c r="LLW5" s="1359"/>
      <c r="LLX5" s="1359"/>
      <c r="LLY5" s="1359"/>
      <c r="LLZ5" s="1359"/>
      <c r="LMA5" s="1359"/>
      <c r="LMB5" s="1359"/>
      <c r="LMC5" s="1359"/>
      <c r="LMD5" s="1359"/>
      <c r="LME5" s="1359"/>
      <c r="LMF5" s="1359"/>
      <c r="LMG5" s="1359"/>
      <c r="LMH5" s="1359"/>
      <c r="LMI5" s="1359"/>
      <c r="LMJ5" s="1359"/>
      <c r="LMK5" s="1359"/>
      <c r="LML5" s="1359"/>
      <c r="LMM5" s="1359"/>
      <c r="LMN5" s="1359"/>
      <c r="LMO5" s="1359"/>
      <c r="LMP5" s="1359"/>
      <c r="LMQ5" s="1359"/>
      <c r="LMR5" s="1359"/>
      <c r="LMS5" s="1359"/>
      <c r="LMT5" s="1359"/>
      <c r="LMU5" s="1359"/>
      <c r="LMV5" s="1359"/>
      <c r="LMW5" s="1359"/>
      <c r="LMX5" s="1359"/>
      <c r="LMY5" s="1359"/>
      <c r="LMZ5" s="1359"/>
      <c r="LNA5" s="1359"/>
      <c r="LNB5" s="1359"/>
      <c r="LNC5" s="1359"/>
      <c r="LND5" s="1359"/>
      <c r="LNE5" s="1359"/>
      <c r="LNF5" s="1359"/>
      <c r="LNG5" s="1359"/>
      <c r="LNH5" s="1359"/>
      <c r="LNI5" s="1359"/>
      <c r="LNJ5" s="1359"/>
      <c r="LNK5" s="1359"/>
      <c r="LNL5" s="1359"/>
      <c r="LNM5" s="1359"/>
      <c r="LNN5" s="1359"/>
      <c r="LNO5" s="1359"/>
      <c r="LNP5" s="1359"/>
      <c r="LNQ5" s="1359"/>
      <c r="LNR5" s="1359"/>
      <c r="LNS5" s="1359"/>
      <c r="LNT5" s="1359"/>
      <c r="LNU5" s="1359"/>
      <c r="LNV5" s="1359"/>
      <c r="LNW5" s="1359"/>
      <c r="LNX5" s="1359"/>
      <c r="LNY5" s="1359"/>
      <c r="LNZ5" s="1359"/>
      <c r="LOA5" s="1359"/>
      <c r="LOB5" s="1359"/>
      <c r="LOC5" s="1359"/>
      <c r="LOD5" s="1359"/>
      <c r="LOE5" s="1359"/>
      <c r="LOF5" s="1359"/>
      <c r="LOG5" s="1359"/>
      <c r="LOH5" s="1359"/>
      <c r="LOI5" s="1359"/>
      <c r="LOJ5" s="1359"/>
      <c r="LOK5" s="1359"/>
      <c r="LOL5" s="1359"/>
      <c r="LOM5" s="1359"/>
      <c r="LON5" s="1359"/>
      <c r="LOO5" s="1359"/>
      <c r="LOP5" s="1359"/>
      <c r="LOQ5" s="1359"/>
      <c r="LOR5" s="1359"/>
      <c r="LOS5" s="1359"/>
      <c r="LOT5" s="1359"/>
      <c r="LOU5" s="1359"/>
      <c r="LOV5" s="1359"/>
      <c r="LOW5" s="1359"/>
      <c r="LOX5" s="1359"/>
      <c r="LOY5" s="1359"/>
      <c r="LOZ5" s="1359"/>
      <c r="LPA5" s="1359"/>
      <c r="LPB5" s="1359"/>
      <c r="LPC5" s="1359"/>
      <c r="LPD5" s="1359"/>
      <c r="LPE5" s="1359"/>
      <c r="LPF5" s="1359"/>
      <c r="LPG5" s="1359"/>
      <c r="LPH5" s="1359"/>
      <c r="LPI5" s="1359"/>
      <c r="LPJ5" s="1359"/>
      <c r="LPK5" s="1359"/>
      <c r="LPL5" s="1359"/>
      <c r="LPM5" s="1359"/>
      <c r="LPN5" s="1359"/>
      <c r="LPO5" s="1359"/>
      <c r="LPP5" s="1359"/>
      <c r="LPQ5" s="1359"/>
      <c r="LPR5" s="1359"/>
      <c r="LPS5" s="1359"/>
      <c r="LPT5" s="1359"/>
      <c r="LPU5" s="1359"/>
      <c r="LPV5" s="1359"/>
      <c r="LPW5" s="1359"/>
      <c r="LPX5" s="1359"/>
      <c r="LPY5" s="1359"/>
      <c r="LPZ5" s="1359"/>
      <c r="LQA5" s="1359"/>
      <c r="LQB5" s="1359"/>
      <c r="LQC5" s="1359"/>
      <c r="LQD5" s="1359"/>
      <c r="LQE5" s="1359"/>
      <c r="LQF5" s="1359"/>
      <c r="LQG5" s="1359"/>
      <c r="LQH5" s="1359"/>
      <c r="LQI5" s="1359"/>
      <c r="LQJ5" s="1359"/>
      <c r="LQK5" s="1359"/>
      <c r="LQL5" s="1359"/>
      <c r="LQM5" s="1359"/>
      <c r="LQN5" s="1359"/>
      <c r="LQO5" s="1359"/>
      <c r="LQP5" s="1359"/>
      <c r="LQQ5" s="1359"/>
      <c r="LQR5" s="1359"/>
      <c r="LQS5" s="1359"/>
      <c r="LQT5" s="1359"/>
      <c r="LQU5" s="1359"/>
      <c r="LQV5" s="1359"/>
      <c r="LQW5" s="1359"/>
      <c r="LQX5" s="1359"/>
      <c r="LQY5" s="1359"/>
      <c r="LQZ5" s="1359"/>
      <c r="LRA5" s="1359"/>
      <c r="LRB5" s="1359"/>
      <c r="LRC5" s="1359"/>
      <c r="LRD5" s="1359"/>
      <c r="LRE5" s="1359"/>
      <c r="LRF5" s="1359"/>
      <c r="LRG5" s="1359"/>
      <c r="LRH5" s="1359"/>
      <c r="LRI5" s="1359"/>
      <c r="LRJ5" s="1359"/>
      <c r="LRK5" s="1359"/>
      <c r="LRL5" s="1359"/>
      <c r="LRM5" s="1359"/>
      <c r="LRN5" s="1359"/>
      <c r="LRO5" s="1359"/>
      <c r="LRP5" s="1359"/>
      <c r="LRQ5" s="1359"/>
      <c r="LRR5" s="1359"/>
      <c r="LRS5" s="1359"/>
      <c r="LRT5" s="1359"/>
      <c r="LRU5" s="1359"/>
      <c r="LRV5" s="1359"/>
      <c r="LRW5" s="1359"/>
      <c r="LRX5" s="1359"/>
      <c r="LRY5" s="1359"/>
      <c r="LRZ5" s="1359"/>
      <c r="LSA5" s="1359"/>
      <c r="LSB5" s="1359"/>
      <c r="LSC5" s="1359"/>
      <c r="LSD5" s="1359"/>
      <c r="LSE5" s="1359"/>
      <c r="LSF5" s="1359"/>
      <c r="LSG5" s="1359"/>
      <c r="LSH5" s="1359"/>
      <c r="LSI5" s="1359"/>
      <c r="LSJ5" s="1359"/>
      <c r="LSK5" s="1359"/>
      <c r="LSL5" s="1359"/>
      <c r="LSM5" s="1359"/>
      <c r="LSN5" s="1359"/>
      <c r="LSO5" s="1359"/>
      <c r="LSP5" s="1359"/>
      <c r="LSQ5" s="1359"/>
      <c r="LSR5" s="1359"/>
      <c r="LSS5" s="1359"/>
      <c r="LST5" s="1359"/>
      <c r="LSU5" s="1359"/>
      <c r="LSV5" s="1359"/>
      <c r="LSW5" s="1359"/>
      <c r="LSX5" s="1359"/>
      <c r="LSY5" s="1359"/>
      <c r="LSZ5" s="1359"/>
      <c r="LTA5" s="1359"/>
      <c r="LTB5" s="1359"/>
      <c r="LTC5" s="1359"/>
      <c r="LTD5" s="1359"/>
      <c r="LTE5" s="1359"/>
      <c r="LTF5" s="1359"/>
      <c r="LTG5" s="1359"/>
      <c r="LTH5" s="1359"/>
      <c r="LTI5" s="1359"/>
      <c r="LTJ5" s="1359"/>
      <c r="LTK5" s="1359"/>
      <c r="LTL5" s="1359"/>
      <c r="LTM5" s="1359"/>
      <c r="LTN5" s="1359"/>
      <c r="LTO5" s="1359"/>
      <c r="LTP5" s="1359"/>
      <c r="LTQ5" s="1359"/>
      <c r="LTR5" s="1359"/>
      <c r="LTS5" s="1359"/>
      <c r="LTT5" s="1359"/>
      <c r="LTU5" s="1359"/>
      <c r="LTV5" s="1359"/>
      <c r="LTW5" s="1359"/>
      <c r="LTX5" s="1359"/>
      <c r="LTY5" s="1359"/>
      <c r="LTZ5" s="1359"/>
      <c r="LUA5" s="1359"/>
      <c r="LUB5" s="1359"/>
      <c r="LUC5" s="1359"/>
      <c r="LUD5" s="1359"/>
      <c r="LUE5" s="1359"/>
      <c r="LUF5" s="1359"/>
      <c r="LUG5" s="1359"/>
      <c r="LUH5" s="1359"/>
      <c r="LUI5" s="1359"/>
      <c r="LUJ5" s="1359"/>
      <c r="LUK5" s="1359"/>
      <c r="LUL5" s="1359"/>
      <c r="LUM5" s="1359"/>
      <c r="LUN5" s="1359"/>
      <c r="LUO5" s="1359"/>
      <c r="LUP5" s="1359"/>
      <c r="LUQ5" s="1359"/>
      <c r="LUR5" s="1359"/>
      <c r="LUS5" s="1359"/>
      <c r="LUT5" s="1359"/>
      <c r="LUU5" s="1359"/>
      <c r="LUV5" s="1359"/>
      <c r="LUW5" s="1359"/>
      <c r="LUX5" s="1359"/>
      <c r="LUY5" s="1359"/>
      <c r="LUZ5" s="1359"/>
      <c r="LVA5" s="1359"/>
      <c r="LVB5" s="1359"/>
      <c r="LVC5" s="1359"/>
      <c r="LVD5" s="1359"/>
      <c r="LVE5" s="1359"/>
      <c r="LVF5" s="1359"/>
      <c r="LVG5" s="1359"/>
      <c r="LVH5" s="1359"/>
      <c r="LVI5" s="1359"/>
      <c r="LVJ5" s="1359"/>
      <c r="LVK5" s="1359"/>
      <c r="LVL5" s="1359"/>
      <c r="LVM5" s="1359"/>
      <c r="LVN5" s="1359"/>
      <c r="LVO5" s="1359"/>
      <c r="LVP5" s="1359"/>
      <c r="LVQ5" s="1359"/>
      <c r="LVR5" s="1359"/>
      <c r="LVS5" s="1359"/>
      <c r="LVT5" s="1359"/>
      <c r="LVU5" s="1359"/>
      <c r="LVV5" s="1359"/>
      <c r="LVW5" s="1359"/>
      <c r="LVX5" s="1359"/>
      <c r="LVY5" s="1359"/>
      <c r="LVZ5" s="1359"/>
      <c r="LWA5" s="1359"/>
      <c r="LWB5" s="1359"/>
      <c r="LWC5" s="1359"/>
      <c r="LWD5" s="1359"/>
      <c r="LWE5" s="1359"/>
      <c r="LWF5" s="1359"/>
      <c r="LWG5" s="1359"/>
      <c r="LWH5" s="1359"/>
      <c r="LWI5" s="1359"/>
      <c r="LWJ5" s="1359"/>
      <c r="LWK5" s="1359"/>
      <c r="LWL5" s="1359"/>
      <c r="LWM5" s="1359"/>
      <c r="LWN5" s="1359"/>
      <c r="LWO5" s="1359"/>
      <c r="LWP5" s="1359"/>
      <c r="LWQ5" s="1359"/>
      <c r="LWR5" s="1359"/>
      <c r="LWS5" s="1359"/>
      <c r="LWT5" s="1359"/>
      <c r="LWU5" s="1359"/>
      <c r="LWV5" s="1359"/>
      <c r="LWW5" s="1359"/>
      <c r="LWX5" s="1359"/>
      <c r="LWY5" s="1359"/>
      <c r="LWZ5" s="1359"/>
      <c r="LXA5" s="1359"/>
      <c r="LXB5" s="1359"/>
      <c r="LXC5" s="1359"/>
      <c r="LXD5" s="1359"/>
      <c r="LXE5" s="1359"/>
      <c r="LXF5" s="1359"/>
      <c r="LXG5" s="1359"/>
      <c r="LXH5" s="1359"/>
      <c r="LXI5" s="1359"/>
      <c r="LXJ5" s="1359"/>
      <c r="LXK5" s="1359"/>
      <c r="LXL5" s="1359"/>
      <c r="LXM5" s="1359"/>
      <c r="LXN5" s="1359"/>
      <c r="LXO5" s="1359"/>
      <c r="LXP5" s="1359"/>
      <c r="LXQ5" s="1359"/>
      <c r="LXR5" s="1359"/>
      <c r="LXS5" s="1359"/>
      <c r="LXT5" s="1359"/>
      <c r="LXU5" s="1359"/>
      <c r="LXV5" s="1359"/>
      <c r="LXW5" s="1359"/>
      <c r="LXX5" s="1359"/>
      <c r="LXY5" s="1359"/>
      <c r="LXZ5" s="1359"/>
      <c r="LYA5" s="1359"/>
      <c r="LYB5" s="1359"/>
      <c r="LYC5" s="1359"/>
      <c r="LYD5" s="1359"/>
      <c r="LYE5" s="1359"/>
      <c r="LYF5" s="1359"/>
      <c r="LYG5" s="1359"/>
      <c r="LYH5" s="1359"/>
      <c r="LYI5" s="1359"/>
      <c r="LYJ5" s="1359"/>
      <c r="LYK5" s="1359"/>
      <c r="LYL5" s="1359"/>
      <c r="LYM5" s="1359"/>
      <c r="LYN5" s="1359"/>
      <c r="LYO5" s="1359"/>
      <c r="LYP5" s="1359"/>
      <c r="LYQ5" s="1359"/>
      <c r="LYR5" s="1359"/>
      <c r="LYS5" s="1359"/>
      <c r="LYT5" s="1359"/>
      <c r="LYU5" s="1359"/>
      <c r="LYV5" s="1359"/>
      <c r="LYW5" s="1359"/>
      <c r="LYX5" s="1359"/>
      <c r="LYY5" s="1359"/>
      <c r="LYZ5" s="1359"/>
      <c r="LZA5" s="1359"/>
      <c r="LZB5" s="1359"/>
      <c r="LZC5" s="1359"/>
      <c r="LZD5" s="1359"/>
      <c r="LZE5" s="1359"/>
      <c r="LZF5" s="1359"/>
      <c r="LZG5" s="1359"/>
      <c r="LZH5" s="1359"/>
      <c r="LZI5" s="1359"/>
      <c r="LZJ5" s="1359"/>
      <c r="LZK5" s="1359"/>
      <c r="LZL5" s="1359"/>
      <c r="LZM5" s="1359"/>
      <c r="LZN5" s="1359"/>
      <c r="LZO5" s="1359"/>
      <c r="LZP5" s="1359"/>
      <c r="LZQ5" s="1359"/>
      <c r="LZR5" s="1359"/>
      <c r="LZS5" s="1359"/>
      <c r="LZT5" s="1359"/>
      <c r="LZU5" s="1359"/>
      <c r="LZV5" s="1359"/>
      <c r="LZW5" s="1359"/>
      <c r="LZX5" s="1359"/>
      <c r="LZY5" s="1359"/>
      <c r="LZZ5" s="1359"/>
      <c r="MAA5" s="1359"/>
      <c r="MAB5" s="1359"/>
      <c r="MAC5" s="1359"/>
      <c r="MAD5" s="1359"/>
      <c r="MAE5" s="1359"/>
      <c r="MAF5" s="1359"/>
      <c r="MAG5" s="1359"/>
      <c r="MAH5" s="1359"/>
      <c r="MAI5" s="1359"/>
      <c r="MAJ5" s="1359"/>
      <c r="MAK5" s="1359"/>
      <c r="MAL5" s="1359"/>
      <c r="MAM5" s="1359"/>
      <c r="MAN5" s="1359"/>
      <c r="MAO5" s="1359"/>
      <c r="MAP5" s="1359"/>
      <c r="MAQ5" s="1359"/>
      <c r="MAR5" s="1359"/>
      <c r="MAS5" s="1359"/>
      <c r="MAT5" s="1359"/>
      <c r="MAU5" s="1359"/>
      <c r="MAV5" s="1359"/>
      <c r="MAW5" s="1359"/>
      <c r="MAX5" s="1359"/>
      <c r="MAY5" s="1359"/>
      <c r="MAZ5" s="1359"/>
      <c r="MBA5" s="1359"/>
      <c r="MBB5" s="1359"/>
      <c r="MBC5" s="1359"/>
      <c r="MBD5" s="1359"/>
      <c r="MBE5" s="1359"/>
      <c r="MBF5" s="1359"/>
      <c r="MBG5" s="1359"/>
      <c r="MBH5" s="1359"/>
      <c r="MBI5" s="1359"/>
      <c r="MBJ5" s="1359"/>
      <c r="MBK5" s="1359"/>
      <c r="MBL5" s="1359"/>
      <c r="MBM5" s="1359"/>
      <c r="MBN5" s="1359"/>
      <c r="MBO5" s="1359"/>
      <c r="MBP5" s="1359"/>
      <c r="MBQ5" s="1359"/>
      <c r="MBR5" s="1359"/>
      <c r="MBS5" s="1359"/>
      <c r="MBT5" s="1359"/>
      <c r="MBU5" s="1359"/>
      <c r="MBV5" s="1359"/>
      <c r="MBW5" s="1359"/>
      <c r="MBX5" s="1359"/>
      <c r="MBY5" s="1359"/>
      <c r="MBZ5" s="1359"/>
      <c r="MCA5" s="1359"/>
      <c r="MCB5" s="1359"/>
      <c r="MCC5" s="1359"/>
      <c r="MCD5" s="1359"/>
      <c r="MCE5" s="1359"/>
      <c r="MCF5" s="1359"/>
      <c r="MCG5" s="1359"/>
      <c r="MCH5" s="1359"/>
      <c r="MCI5" s="1359"/>
      <c r="MCJ5" s="1359"/>
      <c r="MCK5" s="1359"/>
      <c r="MCL5" s="1359"/>
      <c r="MCM5" s="1359"/>
      <c r="MCN5" s="1359"/>
      <c r="MCO5" s="1359"/>
      <c r="MCP5" s="1359"/>
      <c r="MCQ5" s="1359"/>
      <c r="MCR5" s="1359"/>
      <c r="MCS5" s="1359"/>
      <c r="MCT5" s="1359"/>
      <c r="MCU5" s="1359"/>
      <c r="MCV5" s="1359"/>
      <c r="MCW5" s="1359"/>
      <c r="MCX5" s="1359"/>
      <c r="MCY5" s="1359"/>
      <c r="MCZ5" s="1359"/>
      <c r="MDA5" s="1359"/>
      <c r="MDB5" s="1359"/>
      <c r="MDC5" s="1359"/>
      <c r="MDD5" s="1359"/>
      <c r="MDE5" s="1359"/>
      <c r="MDF5" s="1359"/>
      <c r="MDG5" s="1359"/>
      <c r="MDH5" s="1359"/>
      <c r="MDI5" s="1359"/>
      <c r="MDJ5" s="1359"/>
      <c r="MDK5" s="1359"/>
      <c r="MDL5" s="1359"/>
      <c r="MDM5" s="1359"/>
      <c r="MDN5" s="1359"/>
      <c r="MDO5" s="1359"/>
      <c r="MDP5" s="1359"/>
      <c r="MDQ5" s="1359"/>
      <c r="MDR5" s="1359"/>
      <c r="MDS5" s="1359"/>
      <c r="MDT5" s="1359"/>
      <c r="MDU5" s="1359"/>
      <c r="MDV5" s="1359"/>
      <c r="MDW5" s="1359"/>
      <c r="MDX5" s="1359"/>
      <c r="MDY5" s="1359"/>
      <c r="MDZ5" s="1359"/>
      <c r="MEA5" s="1359"/>
      <c r="MEB5" s="1359"/>
      <c r="MEC5" s="1359"/>
      <c r="MED5" s="1359"/>
      <c r="MEE5" s="1359"/>
      <c r="MEF5" s="1359"/>
      <c r="MEG5" s="1359"/>
      <c r="MEH5" s="1359"/>
      <c r="MEI5" s="1359"/>
      <c r="MEJ5" s="1359"/>
      <c r="MEK5" s="1359"/>
      <c r="MEL5" s="1359"/>
      <c r="MEM5" s="1359"/>
      <c r="MEN5" s="1359"/>
      <c r="MEO5" s="1359"/>
      <c r="MEP5" s="1359"/>
      <c r="MEQ5" s="1359"/>
      <c r="MER5" s="1359"/>
      <c r="MES5" s="1359"/>
      <c r="MET5" s="1359"/>
      <c r="MEU5" s="1359"/>
      <c r="MEV5" s="1359"/>
      <c r="MEW5" s="1359"/>
      <c r="MEX5" s="1359"/>
      <c r="MEY5" s="1359"/>
      <c r="MEZ5" s="1359"/>
      <c r="MFA5" s="1359"/>
      <c r="MFB5" s="1359"/>
      <c r="MFC5" s="1359"/>
      <c r="MFD5" s="1359"/>
      <c r="MFE5" s="1359"/>
      <c r="MFF5" s="1359"/>
      <c r="MFG5" s="1359"/>
      <c r="MFH5" s="1359"/>
      <c r="MFI5" s="1359"/>
      <c r="MFJ5" s="1359"/>
      <c r="MFK5" s="1359"/>
      <c r="MFL5" s="1359"/>
      <c r="MFM5" s="1359"/>
      <c r="MFN5" s="1359"/>
      <c r="MFO5" s="1359"/>
      <c r="MFP5" s="1359"/>
      <c r="MFQ5" s="1359"/>
      <c r="MFR5" s="1359"/>
      <c r="MFS5" s="1359"/>
      <c r="MFT5" s="1359"/>
      <c r="MFU5" s="1359"/>
      <c r="MFV5" s="1359"/>
      <c r="MFW5" s="1359"/>
      <c r="MFX5" s="1359"/>
      <c r="MFY5" s="1359"/>
      <c r="MFZ5" s="1359"/>
      <c r="MGA5" s="1359"/>
      <c r="MGB5" s="1359"/>
      <c r="MGC5" s="1359"/>
      <c r="MGD5" s="1359"/>
      <c r="MGE5" s="1359"/>
      <c r="MGF5" s="1359"/>
      <c r="MGG5" s="1359"/>
      <c r="MGH5" s="1359"/>
      <c r="MGI5" s="1359"/>
      <c r="MGJ5" s="1359"/>
      <c r="MGK5" s="1359"/>
      <c r="MGL5" s="1359"/>
      <c r="MGM5" s="1359"/>
      <c r="MGN5" s="1359"/>
      <c r="MGO5" s="1359"/>
      <c r="MGP5" s="1359"/>
      <c r="MGQ5" s="1359"/>
      <c r="MGR5" s="1359"/>
      <c r="MGS5" s="1359"/>
      <c r="MGT5" s="1359"/>
      <c r="MGU5" s="1359"/>
      <c r="MGV5" s="1359"/>
      <c r="MGW5" s="1359"/>
      <c r="MGX5" s="1359"/>
      <c r="MGY5" s="1359"/>
      <c r="MGZ5" s="1359"/>
      <c r="MHA5" s="1359"/>
      <c r="MHB5" s="1359"/>
      <c r="MHC5" s="1359"/>
      <c r="MHD5" s="1359"/>
      <c r="MHE5" s="1359"/>
      <c r="MHF5" s="1359"/>
      <c r="MHG5" s="1359"/>
      <c r="MHH5" s="1359"/>
      <c r="MHI5" s="1359"/>
      <c r="MHJ5" s="1359"/>
      <c r="MHK5" s="1359"/>
      <c r="MHL5" s="1359"/>
      <c r="MHM5" s="1359"/>
      <c r="MHN5" s="1359"/>
      <c r="MHO5" s="1359"/>
      <c r="MHP5" s="1359"/>
      <c r="MHQ5" s="1359"/>
      <c r="MHR5" s="1359"/>
      <c r="MHS5" s="1359"/>
      <c r="MHT5" s="1359"/>
      <c r="MHU5" s="1359"/>
      <c r="MHV5" s="1359"/>
      <c r="MHW5" s="1359"/>
      <c r="MHX5" s="1359"/>
      <c r="MHY5" s="1359"/>
      <c r="MHZ5" s="1359"/>
      <c r="MIA5" s="1359"/>
      <c r="MIB5" s="1359"/>
      <c r="MIC5" s="1359"/>
      <c r="MID5" s="1359"/>
      <c r="MIE5" s="1359"/>
      <c r="MIF5" s="1359"/>
      <c r="MIG5" s="1359"/>
      <c r="MIH5" s="1359"/>
      <c r="MII5" s="1359"/>
      <c r="MIJ5" s="1359"/>
      <c r="MIK5" s="1359"/>
      <c r="MIL5" s="1359"/>
      <c r="MIM5" s="1359"/>
      <c r="MIN5" s="1359"/>
      <c r="MIO5" s="1359"/>
      <c r="MIP5" s="1359"/>
      <c r="MIQ5" s="1359"/>
      <c r="MIR5" s="1359"/>
      <c r="MIS5" s="1359"/>
      <c r="MIT5" s="1359"/>
      <c r="MIU5" s="1359"/>
      <c r="MIV5" s="1359"/>
      <c r="MIW5" s="1359"/>
      <c r="MIX5" s="1359"/>
      <c r="MIY5" s="1359"/>
      <c r="MIZ5" s="1359"/>
      <c r="MJA5" s="1359"/>
      <c r="MJB5" s="1359"/>
      <c r="MJC5" s="1359"/>
      <c r="MJD5" s="1359"/>
      <c r="MJE5" s="1359"/>
      <c r="MJF5" s="1359"/>
      <c r="MJG5" s="1359"/>
      <c r="MJH5" s="1359"/>
      <c r="MJI5" s="1359"/>
      <c r="MJJ5" s="1359"/>
      <c r="MJK5" s="1359"/>
      <c r="MJL5" s="1359"/>
      <c r="MJM5" s="1359"/>
      <c r="MJN5" s="1359"/>
      <c r="MJO5" s="1359"/>
      <c r="MJP5" s="1359"/>
      <c r="MJQ5" s="1359"/>
      <c r="MJR5" s="1359"/>
      <c r="MJS5" s="1359"/>
      <c r="MJT5" s="1359"/>
      <c r="MJU5" s="1359"/>
      <c r="MJV5" s="1359"/>
      <c r="MJW5" s="1359"/>
      <c r="MJX5" s="1359"/>
      <c r="MJY5" s="1359"/>
      <c r="MJZ5" s="1359"/>
      <c r="MKA5" s="1359"/>
      <c r="MKB5" s="1359"/>
      <c r="MKC5" s="1359"/>
      <c r="MKD5" s="1359"/>
      <c r="MKE5" s="1359"/>
      <c r="MKF5" s="1359"/>
      <c r="MKG5" s="1359"/>
      <c r="MKH5" s="1359"/>
      <c r="MKI5" s="1359"/>
      <c r="MKJ5" s="1359"/>
      <c r="MKK5" s="1359"/>
      <c r="MKL5" s="1359"/>
      <c r="MKM5" s="1359"/>
      <c r="MKN5" s="1359"/>
      <c r="MKO5" s="1359"/>
      <c r="MKP5" s="1359"/>
      <c r="MKQ5" s="1359"/>
      <c r="MKR5" s="1359"/>
      <c r="MKS5" s="1359"/>
      <c r="MKT5" s="1359"/>
      <c r="MKU5" s="1359"/>
      <c r="MKV5" s="1359"/>
      <c r="MKW5" s="1359"/>
      <c r="MKX5" s="1359"/>
      <c r="MKY5" s="1359"/>
      <c r="MKZ5" s="1359"/>
      <c r="MLA5" s="1359"/>
      <c r="MLB5" s="1359"/>
      <c r="MLC5" s="1359"/>
      <c r="MLD5" s="1359"/>
      <c r="MLE5" s="1359"/>
      <c r="MLF5" s="1359"/>
      <c r="MLG5" s="1359"/>
      <c r="MLH5" s="1359"/>
      <c r="MLI5" s="1359"/>
      <c r="MLJ5" s="1359"/>
      <c r="MLK5" s="1359"/>
      <c r="MLL5" s="1359"/>
      <c r="MLM5" s="1359"/>
      <c r="MLN5" s="1359"/>
      <c r="MLO5" s="1359"/>
      <c r="MLP5" s="1359"/>
      <c r="MLQ5" s="1359"/>
      <c r="MLR5" s="1359"/>
      <c r="MLS5" s="1359"/>
      <c r="MLT5" s="1359"/>
      <c r="MLU5" s="1359"/>
      <c r="MLV5" s="1359"/>
      <c r="MLW5" s="1359"/>
      <c r="MLX5" s="1359"/>
      <c r="MLY5" s="1359"/>
      <c r="MLZ5" s="1359"/>
      <c r="MMA5" s="1359"/>
      <c r="MMB5" s="1359"/>
      <c r="MMC5" s="1359"/>
      <c r="MMD5" s="1359"/>
      <c r="MME5" s="1359"/>
      <c r="MMF5" s="1359"/>
      <c r="MMG5" s="1359"/>
      <c r="MMH5" s="1359"/>
      <c r="MMI5" s="1359"/>
      <c r="MMJ5" s="1359"/>
      <c r="MMK5" s="1359"/>
      <c r="MML5" s="1359"/>
      <c r="MMM5" s="1359"/>
      <c r="MMN5" s="1359"/>
      <c r="MMO5" s="1359"/>
      <c r="MMP5" s="1359"/>
      <c r="MMQ5" s="1359"/>
      <c r="MMR5" s="1359"/>
      <c r="MMS5" s="1359"/>
      <c r="MMT5" s="1359"/>
      <c r="MMU5" s="1359"/>
      <c r="MMV5" s="1359"/>
      <c r="MMW5" s="1359"/>
      <c r="MMX5" s="1359"/>
      <c r="MMY5" s="1359"/>
      <c r="MMZ5" s="1359"/>
      <c r="MNA5" s="1359"/>
      <c r="MNB5" s="1359"/>
      <c r="MNC5" s="1359"/>
      <c r="MND5" s="1359"/>
      <c r="MNE5" s="1359"/>
      <c r="MNF5" s="1359"/>
      <c r="MNG5" s="1359"/>
      <c r="MNH5" s="1359"/>
      <c r="MNI5" s="1359"/>
      <c r="MNJ5" s="1359"/>
      <c r="MNK5" s="1359"/>
      <c r="MNL5" s="1359"/>
      <c r="MNM5" s="1359"/>
      <c r="MNN5" s="1359"/>
      <c r="MNO5" s="1359"/>
      <c r="MNP5" s="1359"/>
      <c r="MNQ5" s="1359"/>
      <c r="MNR5" s="1359"/>
      <c r="MNS5" s="1359"/>
      <c r="MNT5" s="1359"/>
      <c r="MNU5" s="1359"/>
      <c r="MNV5" s="1359"/>
      <c r="MNW5" s="1359"/>
      <c r="MNX5" s="1359"/>
      <c r="MNY5" s="1359"/>
      <c r="MNZ5" s="1359"/>
      <c r="MOA5" s="1359"/>
      <c r="MOB5" s="1359"/>
      <c r="MOC5" s="1359"/>
      <c r="MOD5" s="1359"/>
      <c r="MOE5" s="1359"/>
      <c r="MOF5" s="1359"/>
      <c r="MOG5" s="1359"/>
      <c r="MOH5" s="1359"/>
      <c r="MOI5" s="1359"/>
      <c r="MOJ5" s="1359"/>
      <c r="MOK5" s="1359"/>
      <c r="MOL5" s="1359"/>
      <c r="MOM5" s="1359"/>
      <c r="MON5" s="1359"/>
      <c r="MOO5" s="1359"/>
      <c r="MOP5" s="1359"/>
      <c r="MOQ5" s="1359"/>
      <c r="MOR5" s="1359"/>
      <c r="MOS5" s="1359"/>
      <c r="MOT5" s="1359"/>
      <c r="MOU5" s="1359"/>
      <c r="MOV5" s="1359"/>
      <c r="MOW5" s="1359"/>
      <c r="MOX5" s="1359"/>
      <c r="MOY5" s="1359"/>
      <c r="MOZ5" s="1359"/>
      <c r="MPA5" s="1359"/>
      <c r="MPB5" s="1359"/>
      <c r="MPC5" s="1359"/>
      <c r="MPD5" s="1359"/>
      <c r="MPE5" s="1359"/>
      <c r="MPF5" s="1359"/>
      <c r="MPG5" s="1359"/>
      <c r="MPH5" s="1359"/>
      <c r="MPI5" s="1359"/>
      <c r="MPJ5" s="1359"/>
      <c r="MPK5" s="1359"/>
      <c r="MPL5" s="1359"/>
      <c r="MPM5" s="1359"/>
      <c r="MPN5" s="1359"/>
      <c r="MPO5" s="1359"/>
      <c r="MPP5" s="1359"/>
      <c r="MPQ5" s="1359"/>
      <c r="MPR5" s="1359"/>
      <c r="MPS5" s="1359"/>
      <c r="MPT5" s="1359"/>
      <c r="MPU5" s="1359"/>
      <c r="MPV5" s="1359"/>
      <c r="MPW5" s="1359"/>
      <c r="MPX5" s="1359"/>
      <c r="MPY5" s="1359"/>
      <c r="MPZ5" s="1359"/>
      <c r="MQA5" s="1359"/>
      <c r="MQB5" s="1359"/>
      <c r="MQC5" s="1359"/>
      <c r="MQD5" s="1359"/>
      <c r="MQE5" s="1359"/>
      <c r="MQF5" s="1359"/>
      <c r="MQG5" s="1359"/>
      <c r="MQH5" s="1359"/>
      <c r="MQI5" s="1359"/>
      <c r="MQJ5" s="1359"/>
      <c r="MQK5" s="1359"/>
      <c r="MQL5" s="1359"/>
      <c r="MQM5" s="1359"/>
      <c r="MQN5" s="1359"/>
      <c r="MQO5" s="1359"/>
      <c r="MQP5" s="1359"/>
      <c r="MQQ5" s="1359"/>
      <c r="MQR5" s="1359"/>
      <c r="MQS5" s="1359"/>
      <c r="MQT5" s="1359"/>
      <c r="MQU5" s="1359"/>
      <c r="MQV5" s="1359"/>
      <c r="MQW5" s="1359"/>
      <c r="MQX5" s="1359"/>
      <c r="MQY5" s="1359"/>
      <c r="MQZ5" s="1359"/>
      <c r="MRA5" s="1359"/>
      <c r="MRB5" s="1359"/>
      <c r="MRC5" s="1359"/>
      <c r="MRD5" s="1359"/>
      <c r="MRE5" s="1359"/>
      <c r="MRF5" s="1359"/>
      <c r="MRG5" s="1359"/>
      <c r="MRH5" s="1359"/>
      <c r="MRI5" s="1359"/>
      <c r="MRJ5" s="1359"/>
      <c r="MRK5" s="1359"/>
      <c r="MRL5" s="1359"/>
      <c r="MRM5" s="1359"/>
      <c r="MRN5" s="1359"/>
      <c r="MRO5" s="1359"/>
      <c r="MRP5" s="1359"/>
      <c r="MRQ5" s="1359"/>
      <c r="MRR5" s="1359"/>
      <c r="MRS5" s="1359"/>
      <c r="MRT5" s="1359"/>
      <c r="MRU5" s="1359"/>
      <c r="MRV5" s="1359"/>
      <c r="MRW5" s="1359"/>
      <c r="MRX5" s="1359"/>
      <c r="MRY5" s="1359"/>
      <c r="MRZ5" s="1359"/>
      <c r="MSA5" s="1359"/>
      <c r="MSB5" s="1359"/>
      <c r="MSC5" s="1359"/>
      <c r="MSD5" s="1359"/>
      <c r="MSE5" s="1359"/>
      <c r="MSF5" s="1359"/>
      <c r="MSG5" s="1359"/>
      <c r="MSH5" s="1359"/>
      <c r="MSI5" s="1359"/>
      <c r="MSJ5" s="1359"/>
      <c r="MSK5" s="1359"/>
      <c r="MSL5" s="1359"/>
      <c r="MSM5" s="1359"/>
      <c r="MSN5" s="1359"/>
      <c r="MSO5" s="1359"/>
      <c r="MSP5" s="1359"/>
      <c r="MSQ5" s="1359"/>
      <c r="MSR5" s="1359"/>
      <c r="MSS5" s="1359"/>
      <c r="MST5" s="1359"/>
      <c r="MSU5" s="1359"/>
      <c r="MSV5" s="1359"/>
      <c r="MSW5" s="1359"/>
      <c r="MSX5" s="1359"/>
      <c r="MSY5" s="1359"/>
      <c r="MSZ5" s="1359"/>
      <c r="MTA5" s="1359"/>
      <c r="MTB5" s="1359"/>
      <c r="MTC5" s="1359"/>
      <c r="MTD5" s="1359"/>
      <c r="MTE5" s="1359"/>
      <c r="MTF5" s="1359"/>
      <c r="MTG5" s="1359"/>
      <c r="MTH5" s="1359"/>
      <c r="MTI5" s="1359"/>
      <c r="MTJ5" s="1359"/>
      <c r="MTK5" s="1359"/>
      <c r="MTL5" s="1359"/>
      <c r="MTM5" s="1359"/>
      <c r="MTN5" s="1359"/>
      <c r="MTO5" s="1359"/>
      <c r="MTP5" s="1359"/>
      <c r="MTQ5" s="1359"/>
      <c r="MTR5" s="1359"/>
      <c r="MTS5" s="1359"/>
      <c r="MTT5" s="1359"/>
      <c r="MTU5" s="1359"/>
      <c r="MTV5" s="1359"/>
      <c r="MTW5" s="1359"/>
      <c r="MTX5" s="1359"/>
      <c r="MTY5" s="1359"/>
      <c r="MTZ5" s="1359"/>
      <c r="MUA5" s="1359"/>
      <c r="MUB5" s="1359"/>
      <c r="MUC5" s="1359"/>
      <c r="MUD5" s="1359"/>
      <c r="MUE5" s="1359"/>
      <c r="MUF5" s="1359"/>
      <c r="MUG5" s="1359"/>
      <c r="MUH5" s="1359"/>
      <c r="MUI5" s="1359"/>
      <c r="MUJ5" s="1359"/>
      <c r="MUK5" s="1359"/>
      <c r="MUL5" s="1359"/>
      <c r="MUM5" s="1359"/>
      <c r="MUN5" s="1359"/>
      <c r="MUO5" s="1359"/>
      <c r="MUP5" s="1359"/>
      <c r="MUQ5" s="1359"/>
      <c r="MUR5" s="1359"/>
      <c r="MUS5" s="1359"/>
      <c r="MUT5" s="1359"/>
      <c r="MUU5" s="1359"/>
      <c r="MUV5" s="1359"/>
      <c r="MUW5" s="1359"/>
      <c r="MUX5" s="1359"/>
      <c r="MUY5" s="1359"/>
      <c r="MUZ5" s="1359"/>
      <c r="MVA5" s="1359"/>
      <c r="MVB5" s="1359"/>
      <c r="MVC5" s="1359"/>
      <c r="MVD5" s="1359"/>
      <c r="MVE5" s="1359"/>
      <c r="MVF5" s="1359"/>
      <c r="MVG5" s="1359"/>
      <c r="MVH5" s="1359"/>
      <c r="MVI5" s="1359"/>
      <c r="MVJ5" s="1359"/>
      <c r="MVK5" s="1359"/>
      <c r="MVL5" s="1359"/>
      <c r="MVM5" s="1359"/>
      <c r="MVN5" s="1359"/>
      <c r="MVO5" s="1359"/>
      <c r="MVP5" s="1359"/>
      <c r="MVQ5" s="1359"/>
      <c r="MVR5" s="1359"/>
      <c r="MVS5" s="1359"/>
      <c r="MVT5" s="1359"/>
      <c r="MVU5" s="1359"/>
      <c r="MVV5" s="1359"/>
      <c r="MVW5" s="1359"/>
      <c r="MVX5" s="1359"/>
      <c r="MVY5" s="1359"/>
      <c r="MVZ5" s="1359"/>
      <c r="MWA5" s="1359"/>
      <c r="MWB5" s="1359"/>
      <c r="MWC5" s="1359"/>
      <c r="MWD5" s="1359"/>
      <c r="MWE5" s="1359"/>
      <c r="MWF5" s="1359"/>
      <c r="MWG5" s="1359"/>
      <c r="MWH5" s="1359"/>
      <c r="MWI5" s="1359"/>
      <c r="MWJ5" s="1359"/>
      <c r="MWK5" s="1359"/>
      <c r="MWL5" s="1359"/>
      <c r="MWM5" s="1359"/>
      <c r="MWN5" s="1359"/>
      <c r="MWO5" s="1359"/>
      <c r="MWP5" s="1359"/>
      <c r="MWQ5" s="1359"/>
      <c r="MWR5" s="1359"/>
      <c r="MWS5" s="1359"/>
      <c r="MWT5" s="1359"/>
      <c r="MWU5" s="1359"/>
      <c r="MWV5" s="1359"/>
      <c r="MWW5" s="1359"/>
      <c r="MWX5" s="1359"/>
      <c r="MWY5" s="1359"/>
      <c r="MWZ5" s="1359"/>
      <c r="MXA5" s="1359"/>
      <c r="MXB5" s="1359"/>
      <c r="MXC5" s="1359"/>
      <c r="MXD5" s="1359"/>
      <c r="MXE5" s="1359"/>
      <c r="MXF5" s="1359"/>
      <c r="MXG5" s="1359"/>
      <c r="MXH5" s="1359"/>
      <c r="MXI5" s="1359"/>
      <c r="MXJ5" s="1359"/>
      <c r="MXK5" s="1359"/>
      <c r="MXL5" s="1359"/>
      <c r="MXM5" s="1359"/>
      <c r="MXN5" s="1359"/>
      <c r="MXO5" s="1359"/>
      <c r="MXP5" s="1359"/>
      <c r="MXQ5" s="1359"/>
      <c r="MXR5" s="1359"/>
      <c r="MXS5" s="1359"/>
      <c r="MXT5" s="1359"/>
      <c r="MXU5" s="1359"/>
      <c r="MXV5" s="1359"/>
      <c r="MXW5" s="1359"/>
      <c r="MXX5" s="1359"/>
      <c r="MXY5" s="1359"/>
      <c r="MXZ5" s="1359"/>
      <c r="MYA5" s="1359"/>
      <c r="MYB5" s="1359"/>
      <c r="MYC5" s="1359"/>
      <c r="MYD5" s="1359"/>
      <c r="MYE5" s="1359"/>
      <c r="MYF5" s="1359"/>
      <c r="MYG5" s="1359"/>
      <c r="MYH5" s="1359"/>
      <c r="MYI5" s="1359"/>
      <c r="MYJ5" s="1359"/>
      <c r="MYK5" s="1359"/>
      <c r="MYL5" s="1359"/>
      <c r="MYM5" s="1359"/>
      <c r="MYN5" s="1359"/>
      <c r="MYO5" s="1359"/>
      <c r="MYP5" s="1359"/>
      <c r="MYQ5" s="1359"/>
      <c r="MYR5" s="1359"/>
      <c r="MYS5" s="1359"/>
      <c r="MYT5" s="1359"/>
      <c r="MYU5" s="1359"/>
      <c r="MYV5" s="1359"/>
      <c r="MYW5" s="1359"/>
      <c r="MYX5" s="1359"/>
      <c r="MYY5" s="1359"/>
      <c r="MYZ5" s="1359"/>
      <c r="MZA5" s="1359"/>
      <c r="MZB5" s="1359"/>
      <c r="MZC5" s="1359"/>
      <c r="MZD5" s="1359"/>
      <c r="MZE5" s="1359"/>
      <c r="MZF5" s="1359"/>
      <c r="MZG5" s="1359"/>
      <c r="MZH5" s="1359"/>
      <c r="MZI5" s="1359"/>
      <c r="MZJ5" s="1359"/>
      <c r="MZK5" s="1359"/>
      <c r="MZL5" s="1359"/>
      <c r="MZM5" s="1359"/>
      <c r="MZN5" s="1359"/>
      <c r="MZO5" s="1359"/>
      <c r="MZP5" s="1359"/>
      <c r="MZQ5" s="1359"/>
      <c r="MZR5" s="1359"/>
      <c r="MZS5" s="1359"/>
      <c r="MZT5" s="1359"/>
      <c r="MZU5" s="1359"/>
      <c r="MZV5" s="1359"/>
      <c r="MZW5" s="1359"/>
      <c r="MZX5" s="1359"/>
      <c r="MZY5" s="1359"/>
      <c r="MZZ5" s="1359"/>
      <c r="NAA5" s="1359"/>
      <c r="NAB5" s="1359"/>
      <c r="NAC5" s="1359"/>
      <c r="NAD5" s="1359"/>
      <c r="NAE5" s="1359"/>
      <c r="NAF5" s="1359"/>
      <c r="NAG5" s="1359"/>
      <c r="NAH5" s="1359"/>
      <c r="NAI5" s="1359"/>
      <c r="NAJ5" s="1359"/>
      <c r="NAK5" s="1359"/>
      <c r="NAL5" s="1359"/>
      <c r="NAM5" s="1359"/>
      <c r="NAN5" s="1359"/>
      <c r="NAO5" s="1359"/>
      <c r="NAP5" s="1359"/>
      <c r="NAQ5" s="1359"/>
      <c r="NAR5" s="1359"/>
      <c r="NAS5" s="1359"/>
      <c r="NAT5" s="1359"/>
      <c r="NAU5" s="1359"/>
      <c r="NAV5" s="1359"/>
      <c r="NAW5" s="1359"/>
      <c r="NAX5" s="1359"/>
      <c r="NAY5" s="1359"/>
      <c r="NAZ5" s="1359"/>
      <c r="NBA5" s="1359"/>
      <c r="NBB5" s="1359"/>
      <c r="NBC5" s="1359"/>
      <c r="NBD5" s="1359"/>
      <c r="NBE5" s="1359"/>
      <c r="NBF5" s="1359"/>
      <c r="NBG5" s="1359"/>
      <c r="NBH5" s="1359"/>
      <c r="NBI5" s="1359"/>
      <c r="NBJ5" s="1359"/>
      <c r="NBK5" s="1359"/>
      <c r="NBL5" s="1359"/>
      <c r="NBM5" s="1359"/>
      <c r="NBN5" s="1359"/>
      <c r="NBO5" s="1359"/>
      <c r="NBP5" s="1359"/>
      <c r="NBQ5" s="1359"/>
      <c r="NBR5" s="1359"/>
      <c r="NBS5" s="1359"/>
      <c r="NBT5" s="1359"/>
      <c r="NBU5" s="1359"/>
      <c r="NBV5" s="1359"/>
      <c r="NBW5" s="1359"/>
      <c r="NBX5" s="1359"/>
      <c r="NBY5" s="1359"/>
      <c r="NBZ5" s="1359"/>
      <c r="NCA5" s="1359"/>
      <c r="NCB5" s="1359"/>
      <c r="NCC5" s="1359"/>
      <c r="NCD5" s="1359"/>
      <c r="NCE5" s="1359"/>
      <c r="NCF5" s="1359"/>
      <c r="NCG5" s="1359"/>
      <c r="NCH5" s="1359"/>
      <c r="NCI5" s="1359"/>
      <c r="NCJ5" s="1359"/>
      <c r="NCK5" s="1359"/>
      <c r="NCL5" s="1359"/>
      <c r="NCM5" s="1359"/>
      <c r="NCN5" s="1359"/>
      <c r="NCO5" s="1359"/>
      <c r="NCP5" s="1359"/>
      <c r="NCQ5" s="1359"/>
      <c r="NCR5" s="1359"/>
      <c r="NCS5" s="1359"/>
      <c r="NCT5" s="1359"/>
      <c r="NCU5" s="1359"/>
      <c r="NCV5" s="1359"/>
      <c r="NCW5" s="1359"/>
      <c r="NCX5" s="1359"/>
      <c r="NCY5" s="1359"/>
      <c r="NCZ5" s="1359"/>
      <c r="NDA5" s="1359"/>
      <c r="NDB5" s="1359"/>
      <c r="NDC5" s="1359"/>
      <c r="NDD5" s="1359"/>
      <c r="NDE5" s="1359"/>
      <c r="NDF5" s="1359"/>
      <c r="NDG5" s="1359"/>
      <c r="NDH5" s="1359"/>
      <c r="NDI5" s="1359"/>
      <c r="NDJ5" s="1359"/>
      <c r="NDK5" s="1359"/>
      <c r="NDL5" s="1359"/>
      <c r="NDM5" s="1359"/>
      <c r="NDN5" s="1359"/>
      <c r="NDO5" s="1359"/>
      <c r="NDP5" s="1359"/>
      <c r="NDQ5" s="1359"/>
      <c r="NDR5" s="1359"/>
      <c r="NDS5" s="1359"/>
      <c r="NDT5" s="1359"/>
      <c r="NDU5" s="1359"/>
      <c r="NDV5" s="1359"/>
      <c r="NDW5" s="1359"/>
      <c r="NDX5" s="1359"/>
      <c r="NDY5" s="1359"/>
      <c r="NDZ5" s="1359"/>
      <c r="NEA5" s="1359"/>
      <c r="NEB5" s="1359"/>
      <c r="NEC5" s="1359"/>
      <c r="NED5" s="1359"/>
      <c r="NEE5" s="1359"/>
      <c r="NEF5" s="1359"/>
      <c r="NEG5" s="1359"/>
      <c r="NEH5" s="1359"/>
      <c r="NEI5" s="1359"/>
      <c r="NEJ5" s="1359"/>
      <c r="NEK5" s="1359"/>
      <c r="NEL5" s="1359"/>
      <c r="NEM5" s="1359"/>
      <c r="NEN5" s="1359"/>
      <c r="NEO5" s="1359"/>
      <c r="NEP5" s="1359"/>
      <c r="NEQ5" s="1359"/>
      <c r="NER5" s="1359"/>
      <c r="NES5" s="1359"/>
      <c r="NET5" s="1359"/>
      <c r="NEU5" s="1359"/>
      <c r="NEV5" s="1359"/>
      <c r="NEW5" s="1359"/>
      <c r="NEX5" s="1359"/>
      <c r="NEY5" s="1359"/>
      <c r="NEZ5" s="1359"/>
      <c r="NFA5" s="1359"/>
      <c r="NFB5" s="1359"/>
      <c r="NFC5" s="1359"/>
      <c r="NFD5" s="1359"/>
      <c r="NFE5" s="1359"/>
      <c r="NFF5" s="1359"/>
      <c r="NFG5" s="1359"/>
      <c r="NFH5" s="1359"/>
      <c r="NFI5" s="1359"/>
      <c r="NFJ5" s="1359"/>
      <c r="NFK5" s="1359"/>
      <c r="NFL5" s="1359"/>
      <c r="NFM5" s="1359"/>
      <c r="NFN5" s="1359"/>
      <c r="NFO5" s="1359"/>
      <c r="NFP5" s="1359"/>
      <c r="NFQ5" s="1359"/>
      <c r="NFR5" s="1359"/>
      <c r="NFS5" s="1359"/>
      <c r="NFT5" s="1359"/>
      <c r="NFU5" s="1359"/>
      <c r="NFV5" s="1359"/>
      <c r="NFW5" s="1359"/>
      <c r="NFX5" s="1359"/>
      <c r="NFY5" s="1359"/>
      <c r="NFZ5" s="1359"/>
      <c r="NGA5" s="1359"/>
      <c r="NGB5" s="1359"/>
      <c r="NGC5" s="1359"/>
      <c r="NGD5" s="1359"/>
      <c r="NGE5" s="1359"/>
      <c r="NGF5" s="1359"/>
      <c r="NGG5" s="1359"/>
      <c r="NGH5" s="1359"/>
      <c r="NGI5" s="1359"/>
      <c r="NGJ5" s="1359"/>
      <c r="NGK5" s="1359"/>
      <c r="NGL5" s="1359"/>
      <c r="NGM5" s="1359"/>
      <c r="NGN5" s="1359"/>
      <c r="NGO5" s="1359"/>
      <c r="NGP5" s="1359"/>
      <c r="NGQ5" s="1359"/>
      <c r="NGR5" s="1359"/>
      <c r="NGS5" s="1359"/>
      <c r="NGT5" s="1359"/>
      <c r="NGU5" s="1359"/>
      <c r="NGV5" s="1359"/>
      <c r="NGW5" s="1359"/>
      <c r="NGX5" s="1359"/>
      <c r="NGY5" s="1359"/>
      <c r="NGZ5" s="1359"/>
      <c r="NHA5" s="1359"/>
      <c r="NHB5" s="1359"/>
      <c r="NHC5" s="1359"/>
      <c r="NHD5" s="1359"/>
      <c r="NHE5" s="1359"/>
      <c r="NHF5" s="1359"/>
      <c r="NHG5" s="1359"/>
      <c r="NHH5" s="1359"/>
      <c r="NHI5" s="1359"/>
      <c r="NHJ5" s="1359"/>
      <c r="NHK5" s="1359"/>
      <c r="NHL5" s="1359"/>
      <c r="NHM5" s="1359"/>
      <c r="NHN5" s="1359"/>
      <c r="NHO5" s="1359"/>
      <c r="NHP5" s="1359"/>
      <c r="NHQ5" s="1359"/>
      <c r="NHR5" s="1359"/>
      <c r="NHS5" s="1359"/>
      <c r="NHT5" s="1359"/>
      <c r="NHU5" s="1359"/>
      <c r="NHV5" s="1359"/>
      <c r="NHW5" s="1359"/>
      <c r="NHX5" s="1359"/>
      <c r="NHY5" s="1359"/>
      <c r="NHZ5" s="1359"/>
      <c r="NIA5" s="1359"/>
      <c r="NIB5" s="1359"/>
      <c r="NIC5" s="1359"/>
      <c r="NID5" s="1359"/>
      <c r="NIE5" s="1359"/>
      <c r="NIF5" s="1359"/>
      <c r="NIG5" s="1359"/>
      <c r="NIH5" s="1359"/>
      <c r="NII5" s="1359"/>
      <c r="NIJ5" s="1359"/>
      <c r="NIK5" s="1359"/>
      <c r="NIL5" s="1359"/>
      <c r="NIM5" s="1359"/>
      <c r="NIN5" s="1359"/>
      <c r="NIO5" s="1359"/>
      <c r="NIP5" s="1359"/>
      <c r="NIQ5" s="1359"/>
      <c r="NIR5" s="1359"/>
      <c r="NIS5" s="1359"/>
      <c r="NIT5" s="1359"/>
      <c r="NIU5" s="1359"/>
      <c r="NIV5" s="1359"/>
      <c r="NIW5" s="1359"/>
      <c r="NIX5" s="1359"/>
      <c r="NIY5" s="1359"/>
      <c r="NIZ5" s="1359"/>
      <c r="NJA5" s="1359"/>
      <c r="NJB5" s="1359"/>
      <c r="NJC5" s="1359"/>
      <c r="NJD5" s="1359"/>
      <c r="NJE5" s="1359"/>
      <c r="NJF5" s="1359"/>
      <c r="NJG5" s="1359"/>
      <c r="NJH5" s="1359"/>
      <c r="NJI5" s="1359"/>
      <c r="NJJ5" s="1359"/>
      <c r="NJK5" s="1359"/>
      <c r="NJL5" s="1359"/>
      <c r="NJM5" s="1359"/>
      <c r="NJN5" s="1359"/>
      <c r="NJO5" s="1359"/>
      <c r="NJP5" s="1359"/>
      <c r="NJQ5" s="1359"/>
      <c r="NJR5" s="1359"/>
      <c r="NJS5" s="1359"/>
      <c r="NJT5" s="1359"/>
      <c r="NJU5" s="1359"/>
      <c r="NJV5" s="1359"/>
      <c r="NJW5" s="1359"/>
      <c r="NJX5" s="1359"/>
      <c r="NJY5" s="1359"/>
      <c r="NJZ5" s="1359"/>
      <c r="NKA5" s="1359"/>
      <c r="NKB5" s="1359"/>
      <c r="NKC5" s="1359"/>
      <c r="NKD5" s="1359"/>
      <c r="NKE5" s="1359"/>
      <c r="NKF5" s="1359"/>
      <c r="NKG5" s="1359"/>
      <c r="NKH5" s="1359"/>
      <c r="NKI5" s="1359"/>
      <c r="NKJ5" s="1359"/>
      <c r="NKK5" s="1359"/>
      <c r="NKL5" s="1359"/>
      <c r="NKM5" s="1359"/>
      <c r="NKN5" s="1359"/>
      <c r="NKO5" s="1359"/>
      <c r="NKP5" s="1359"/>
      <c r="NKQ5" s="1359"/>
      <c r="NKR5" s="1359"/>
      <c r="NKS5" s="1359"/>
      <c r="NKT5" s="1359"/>
      <c r="NKU5" s="1359"/>
      <c r="NKV5" s="1359"/>
      <c r="NKW5" s="1359"/>
      <c r="NKX5" s="1359"/>
      <c r="NKY5" s="1359"/>
      <c r="NKZ5" s="1359"/>
      <c r="NLA5" s="1359"/>
      <c r="NLB5" s="1359"/>
      <c r="NLC5" s="1359"/>
      <c r="NLD5" s="1359"/>
      <c r="NLE5" s="1359"/>
      <c r="NLF5" s="1359"/>
      <c r="NLG5" s="1359"/>
      <c r="NLH5" s="1359"/>
      <c r="NLI5" s="1359"/>
      <c r="NLJ5" s="1359"/>
      <c r="NLK5" s="1359"/>
      <c r="NLL5" s="1359"/>
      <c r="NLM5" s="1359"/>
      <c r="NLN5" s="1359"/>
      <c r="NLO5" s="1359"/>
      <c r="NLP5" s="1359"/>
      <c r="NLQ5" s="1359"/>
      <c r="NLR5" s="1359"/>
      <c r="NLS5" s="1359"/>
      <c r="NLT5" s="1359"/>
      <c r="NLU5" s="1359"/>
      <c r="NLV5" s="1359"/>
      <c r="NLW5" s="1359"/>
      <c r="NLX5" s="1359"/>
      <c r="NLY5" s="1359"/>
      <c r="NLZ5" s="1359"/>
      <c r="NMA5" s="1359"/>
      <c r="NMB5" s="1359"/>
      <c r="NMC5" s="1359"/>
      <c r="NMD5" s="1359"/>
      <c r="NME5" s="1359"/>
      <c r="NMF5" s="1359"/>
      <c r="NMG5" s="1359"/>
      <c r="NMH5" s="1359"/>
      <c r="NMI5" s="1359"/>
      <c r="NMJ5" s="1359"/>
      <c r="NMK5" s="1359"/>
      <c r="NML5" s="1359"/>
      <c r="NMM5" s="1359"/>
      <c r="NMN5" s="1359"/>
      <c r="NMO5" s="1359"/>
      <c r="NMP5" s="1359"/>
      <c r="NMQ5" s="1359"/>
      <c r="NMR5" s="1359"/>
      <c r="NMS5" s="1359"/>
      <c r="NMT5" s="1359"/>
      <c r="NMU5" s="1359"/>
      <c r="NMV5" s="1359"/>
      <c r="NMW5" s="1359"/>
      <c r="NMX5" s="1359"/>
      <c r="NMY5" s="1359"/>
      <c r="NMZ5" s="1359"/>
      <c r="NNA5" s="1359"/>
      <c r="NNB5" s="1359"/>
      <c r="NNC5" s="1359"/>
      <c r="NND5" s="1359"/>
      <c r="NNE5" s="1359"/>
      <c r="NNF5" s="1359"/>
      <c r="NNG5" s="1359"/>
      <c r="NNH5" s="1359"/>
      <c r="NNI5" s="1359"/>
      <c r="NNJ5" s="1359"/>
      <c r="NNK5" s="1359"/>
      <c r="NNL5" s="1359"/>
      <c r="NNM5" s="1359"/>
      <c r="NNN5" s="1359"/>
      <c r="NNO5" s="1359"/>
      <c r="NNP5" s="1359"/>
      <c r="NNQ5" s="1359"/>
      <c r="NNR5" s="1359"/>
      <c r="NNS5" s="1359"/>
      <c r="NNT5" s="1359"/>
      <c r="NNU5" s="1359"/>
      <c r="NNV5" s="1359"/>
      <c r="NNW5" s="1359"/>
      <c r="NNX5" s="1359"/>
      <c r="NNY5" s="1359"/>
      <c r="NNZ5" s="1359"/>
      <c r="NOA5" s="1359"/>
      <c r="NOB5" s="1359"/>
      <c r="NOC5" s="1359"/>
      <c r="NOD5" s="1359"/>
      <c r="NOE5" s="1359"/>
      <c r="NOF5" s="1359"/>
      <c r="NOG5" s="1359"/>
      <c r="NOH5" s="1359"/>
      <c r="NOI5" s="1359"/>
      <c r="NOJ5" s="1359"/>
      <c r="NOK5" s="1359"/>
      <c r="NOL5" s="1359"/>
      <c r="NOM5" s="1359"/>
      <c r="NON5" s="1359"/>
      <c r="NOO5" s="1359"/>
      <c r="NOP5" s="1359"/>
      <c r="NOQ5" s="1359"/>
      <c r="NOR5" s="1359"/>
      <c r="NOS5" s="1359"/>
      <c r="NOT5" s="1359"/>
      <c r="NOU5" s="1359"/>
      <c r="NOV5" s="1359"/>
      <c r="NOW5" s="1359"/>
      <c r="NOX5" s="1359"/>
      <c r="NOY5" s="1359"/>
      <c r="NOZ5" s="1359"/>
      <c r="NPA5" s="1359"/>
      <c r="NPB5" s="1359"/>
      <c r="NPC5" s="1359"/>
      <c r="NPD5" s="1359"/>
      <c r="NPE5" s="1359"/>
      <c r="NPF5" s="1359"/>
      <c r="NPG5" s="1359"/>
      <c r="NPH5" s="1359"/>
      <c r="NPI5" s="1359"/>
      <c r="NPJ5" s="1359"/>
      <c r="NPK5" s="1359"/>
      <c r="NPL5" s="1359"/>
      <c r="NPM5" s="1359"/>
      <c r="NPN5" s="1359"/>
      <c r="NPO5" s="1359"/>
      <c r="NPP5" s="1359"/>
      <c r="NPQ5" s="1359"/>
      <c r="NPR5" s="1359"/>
      <c r="NPS5" s="1359"/>
      <c r="NPT5" s="1359"/>
      <c r="NPU5" s="1359"/>
      <c r="NPV5" s="1359"/>
      <c r="NPW5" s="1359"/>
      <c r="NPX5" s="1359"/>
      <c r="NPY5" s="1359"/>
      <c r="NPZ5" s="1359"/>
      <c r="NQA5" s="1359"/>
      <c r="NQB5" s="1359"/>
      <c r="NQC5" s="1359"/>
      <c r="NQD5" s="1359"/>
      <c r="NQE5" s="1359"/>
      <c r="NQF5" s="1359"/>
      <c r="NQG5" s="1359"/>
      <c r="NQH5" s="1359"/>
      <c r="NQI5" s="1359"/>
      <c r="NQJ5" s="1359"/>
      <c r="NQK5" s="1359"/>
      <c r="NQL5" s="1359"/>
      <c r="NQM5" s="1359"/>
      <c r="NQN5" s="1359"/>
      <c r="NQO5" s="1359"/>
      <c r="NQP5" s="1359"/>
      <c r="NQQ5" s="1359"/>
      <c r="NQR5" s="1359"/>
      <c r="NQS5" s="1359"/>
      <c r="NQT5" s="1359"/>
      <c r="NQU5" s="1359"/>
      <c r="NQV5" s="1359"/>
      <c r="NQW5" s="1359"/>
      <c r="NQX5" s="1359"/>
      <c r="NQY5" s="1359"/>
      <c r="NQZ5" s="1359"/>
      <c r="NRA5" s="1359"/>
      <c r="NRB5" s="1359"/>
      <c r="NRC5" s="1359"/>
      <c r="NRD5" s="1359"/>
      <c r="NRE5" s="1359"/>
      <c r="NRF5" s="1359"/>
      <c r="NRG5" s="1359"/>
      <c r="NRH5" s="1359"/>
      <c r="NRI5" s="1359"/>
      <c r="NRJ5" s="1359"/>
      <c r="NRK5" s="1359"/>
      <c r="NRL5" s="1359"/>
      <c r="NRM5" s="1359"/>
      <c r="NRN5" s="1359"/>
      <c r="NRO5" s="1359"/>
      <c r="NRP5" s="1359"/>
      <c r="NRQ5" s="1359"/>
      <c r="NRR5" s="1359"/>
      <c r="NRS5" s="1359"/>
      <c r="NRT5" s="1359"/>
      <c r="NRU5" s="1359"/>
      <c r="NRV5" s="1359"/>
      <c r="NRW5" s="1359"/>
      <c r="NRX5" s="1359"/>
      <c r="NRY5" s="1359"/>
      <c r="NRZ5" s="1359"/>
      <c r="NSA5" s="1359"/>
      <c r="NSB5" s="1359"/>
      <c r="NSC5" s="1359"/>
      <c r="NSD5" s="1359"/>
      <c r="NSE5" s="1359"/>
      <c r="NSF5" s="1359"/>
      <c r="NSG5" s="1359"/>
      <c r="NSH5" s="1359"/>
      <c r="NSI5" s="1359"/>
      <c r="NSJ5" s="1359"/>
      <c r="NSK5" s="1359"/>
      <c r="NSL5" s="1359"/>
      <c r="NSM5" s="1359"/>
      <c r="NSN5" s="1359"/>
      <c r="NSO5" s="1359"/>
      <c r="NSP5" s="1359"/>
      <c r="NSQ5" s="1359"/>
      <c r="NSR5" s="1359"/>
      <c r="NSS5" s="1359"/>
      <c r="NST5" s="1359"/>
      <c r="NSU5" s="1359"/>
      <c r="NSV5" s="1359"/>
      <c r="NSW5" s="1359"/>
      <c r="NSX5" s="1359"/>
      <c r="NSY5" s="1359"/>
      <c r="NSZ5" s="1359"/>
      <c r="NTA5" s="1359"/>
      <c r="NTB5" s="1359"/>
      <c r="NTC5" s="1359"/>
      <c r="NTD5" s="1359"/>
      <c r="NTE5" s="1359"/>
      <c r="NTF5" s="1359"/>
      <c r="NTG5" s="1359"/>
      <c r="NTH5" s="1359"/>
      <c r="NTI5" s="1359"/>
      <c r="NTJ5" s="1359"/>
      <c r="NTK5" s="1359"/>
      <c r="NTL5" s="1359"/>
      <c r="NTM5" s="1359"/>
      <c r="NTN5" s="1359"/>
      <c r="NTO5" s="1359"/>
      <c r="NTP5" s="1359"/>
      <c r="NTQ5" s="1359"/>
      <c r="NTR5" s="1359"/>
      <c r="NTS5" s="1359"/>
      <c r="NTT5" s="1359"/>
      <c r="NTU5" s="1359"/>
      <c r="NTV5" s="1359"/>
      <c r="NTW5" s="1359"/>
      <c r="NTX5" s="1359"/>
      <c r="NTY5" s="1359"/>
      <c r="NTZ5" s="1359"/>
      <c r="NUA5" s="1359"/>
      <c r="NUB5" s="1359"/>
      <c r="NUC5" s="1359"/>
      <c r="NUD5" s="1359"/>
      <c r="NUE5" s="1359"/>
      <c r="NUF5" s="1359"/>
      <c r="NUG5" s="1359"/>
      <c r="NUH5" s="1359"/>
      <c r="NUI5" s="1359"/>
      <c r="NUJ5" s="1359"/>
      <c r="NUK5" s="1359"/>
      <c r="NUL5" s="1359"/>
      <c r="NUM5" s="1359"/>
      <c r="NUN5" s="1359"/>
      <c r="NUO5" s="1359"/>
      <c r="NUP5" s="1359"/>
      <c r="NUQ5" s="1359"/>
      <c r="NUR5" s="1359"/>
      <c r="NUS5" s="1359"/>
      <c r="NUT5" s="1359"/>
      <c r="NUU5" s="1359"/>
      <c r="NUV5" s="1359"/>
      <c r="NUW5" s="1359"/>
      <c r="NUX5" s="1359"/>
      <c r="NUY5" s="1359"/>
      <c r="NUZ5" s="1359"/>
      <c r="NVA5" s="1359"/>
      <c r="NVB5" s="1359"/>
      <c r="NVC5" s="1359"/>
      <c r="NVD5" s="1359"/>
      <c r="NVE5" s="1359"/>
      <c r="NVF5" s="1359"/>
      <c r="NVG5" s="1359"/>
      <c r="NVH5" s="1359"/>
      <c r="NVI5" s="1359"/>
      <c r="NVJ5" s="1359"/>
      <c r="NVK5" s="1359"/>
      <c r="NVL5" s="1359"/>
      <c r="NVM5" s="1359"/>
      <c r="NVN5" s="1359"/>
      <c r="NVO5" s="1359"/>
      <c r="NVP5" s="1359"/>
      <c r="NVQ5" s="1359"/>
      <c r="NVR5" s="1359"/>
      <c r="NVS5" s="1359"/>
      <c r="NVT5" s="1359"/>
      <c r="NVU5" s="1359"/>
      <c r="NVV5" s="1359"/>
      <c r="NVW5" s="1359"/>
      <c r="NVX5" s="1359"/>
      <c r="NVY5" s="1359"/>
      <c r="NVZ5" s="1359"/>
      <c r="NWA5" s="1359"/>
      <c r="NWB5" s="1359"/>
      <c r="NWC5" s="1359"/>
      <c r="NWD5" s="1359"/>
      <c r="NWE5" s="1359"/>
      <c r="NWF5" s="1359"/>
      <c r="NWG5" s="1359"/>
      <c r="NWH5" s="1359"/>
      <c r="NWI5" s="1359"/>
      <c r="NWJ5" s="1359"/>
      <c r="NWK5" s="1359"/>
      <c r="NWL5" s="1359"/>
      <c r="NWM5" s="1359"/>
      <c r="NWN5" s="1359"/>
      <c r="NWO5" s="1359"/>
      <c r="NWP5" s="1359"/>
      <c r="NWQ5" s="1359"/>
      <c r="NWR5" s="1359"/>
      <c r="NWS5" s="1359"/>
      <c r="NWT5" s="1359"/>
      <c r="NWU5" s="1359"/>
      <c r="NWV5" s="1359"/>
      <c r="NWW5" s="1359"/>
      <c r="NWX5" s="1359"/>
      <c r="NWY5" s="1359"/>
      <c r="NWZ5" s="1359"/>
      <c r="NXA5" s="1359"/>
      <c r="NXB5" s="1359"/>
      <c r="NXC5" s="1359"/>
      <c r="NXD5" s="1359"/>
      <c r="NXE5" s="1359"/>
      <c r="NXF5" s="1359"/>
      <c r="NXG5" s="1359"/>
      <c r="NXH5" s="1359"/>
      <c r="NXI5" s="1359"/>
      <c r="NXJ5" s="1359"/>
      <c r="NXK5" s="1359"/>
      <c r="NXL5" s="1359"/>
      <c r="NXM5" s="1359"/>
      <c r="NXN5" s="1359"/>
      <c r="NXO5" s="1359"/>
      <c r="NXP5" s="1359"/>
      <c r="NXQ5" s="1359"/>
      <c r="NXR5" s="1359"/>
      <c r="NXS5" s="1359"/>
      <c r="NXT5" s="1359"/>
      <c r="NXU5" s="1359"/>
      <c r="NXV5" s="1359"/>
      <c r="NXW5" s="1359"/>
      <c r="NXX5" s="1359"/>
      <c r="NXY5" s="1359"/>
      <c r="NXZ5" s="1359"/>
      <c r="NYA5" s="1359"/>
      <c r="NYB5" s="1359"/>
      <c r="NYC5" s="1359"/>
      <c r="NYD5" s="1359"/>
      <c r="NYE5" s="1359"/>
      <c r="NYF5" s="1359"/>
      <c r="NYG5" s="1359"/>
      <c r="NYH5" s="1359"/>
      <c r="NYI5" s="1359"/>
      <c r="NYJ5" s="1359"/>
      <c r="NYK5" s="1359"/>
      <c r="NYL5" s="1359"/>
      <c r="NYM5" s="1359"/>
      <c r="NYN5" s="1359"/>
      <c r="NYO5" s="1359"/>
      <c r="NYP5" s="1359"/>
      <c r="NYQ5" s="1359"/>
      <c r="NYR5" s="1359"/>
      <c r="NYS5" s="1359"/>
      <c r="NYT5" s="1359"/>
      <c r="NYU5" s="1359"/>
      <c r="NYV5" s="1359"/>
      <c r="NYW5" s="1359"/>
      <c r="NYX5" s="1359"/>
      <c r="NYY5" s="1359"/>
      <c r="NYZ5" s="1359"/>
      <c r="NZA5" s="1359"/>
      <c r="NZB5" s="1359"/>
      <c r="NZC5" s="1359"/>
      <c r="NZD5" s="1359"/>
      <c r="NZE5" s="1359"/>
      <c r="NZF5" s="1359"/>
      <c r="NZG5" s="1359"/>
      <c r="NZH5" s="1359"/>
      <c r="NZI5" s="1359"/>
      <c r="NZJ5" s="1359"/>
      <c r="NZK5" s="1359"/>
      <c r="NZL5" s="1359"/>
      <c r="NZM5" s="1359"/>
      <c r="NZN5" s="1359"/>
      <c r="NZO5" s="1359"/>
      <c r="NZP5" s="1359"/>
      <c r="NZQ5" s="1359"/>
      <c r="NZR5" s="1359"/>
      <c r="NZS5" s="1359"/>
      <c r="NZT5" s="1359"/>
      <c r="NZU5" s="1359"/>
      <c r="NZV5" s="1359"/>
      <c r="NZW5" s="1359"/>
      <c r="NZX5" s="1359"/>
      <c r="NZY5" s="1359"/>
      <c r="NZZ5" s="1359"/>
      <c r="OAA5" s="1359"/>
      <c r="OAB5" s="1359"/>
      <c r="OAC5" s="1359"/>
      <c r="OAD5" s="1359"/>
      <c r="OAE5" s="1359"/>
      <c r="OAF5" s="1359"/>
      <c r="OAG5" s="1359"/>
      <c r="OAH5" s="1359"/>
      <c r="OAI5" s="1359"/>
      <c r="OAJ5" s="1359"/>
      <c r="OAK5" s="1359"/>
      <c r="OAL5" s="1359"/>
      <c r="OAM5" s="1359"/>
      <c r="OAN5" s="1359"/>
      <c r="OAO5" s="1359"/>
      <c r="OAP5" s="1359"/>
      <c r="OAQ5" s="1359"/>
      <c r="OAR5" s="1359"/>
      <c r="OAS5" s="1359"/>
      <c r="OAT5" s="1359"/>
      <c r="OAU5" s="1359"/>
      <c r="OAV5" s="1359"/>
      <c r="OAW5" s="1359"/>
      <c r="OAX5" s="1359"/>
      <c r="OAY5" s="1359"/>
      <c r="OAZ5" s="1359"/>
      <c r="OBA5" s="1359"/>
      <c r="OBB5" s="1359"/>
      <c r="OBC5" s="1359"/>
      <c r="OBD5" s="1359"/>
      <c r="OBE5" s="1359"/>
      <c r="OBF5" s="1359"/>
      <c r="OBG5" s="1359"/>
      <c r="OBH5" s="1359"/>
      <c r="OBI5" s="1359"/>
      <c r="OBJ5" s="1359"/>
      <c r="OBK5" s="1359"/>
      <c r="OBL5" s="1359"/>
      <c r="OBM5" s="1359"/>
      <c r="OBN5" s="1359"/>
      <c r="OBO5" s="1359"/>
      <c r="OBP5" s="1359"/>
      <c r="OBQ5" s="1359"/>
      <c r="OBR5" s="1359"/>
      <c r="OBS5" s="1359"/>
      <c r="OBT5" s="1359"/>
      <c r="OBU5" s="1359"/>
      <c r="OBV5" s="1359"/>
      <c r="OBW5" s="1359"/>
      <c r="OBX5" s="1359"/>
      <c r="OBY5" s="1359"/>
      <c r="OBZ5" s="1359"/>
      <c r="OCA5" s="1359"/>
      <c r="OCB5" s="1359"/>
      <c r="OCC5" s="1359"/>
      <c r="OCD5" s="1359"/>
      <c r="OCE5" s="1359"/>
      <c r="OCF5" s="1359"/>
      <c r="OCG5" s="1359"/>
      <c r="OCH5" s="1359"/>
      <c r="OCI5" s="1359"/>
      <c r="OCJ5" s="1359"/>
      <c r="OCK5" s="1359"/>
      <c r="OCL5" s="1359"/>
      <c r="OCM5" s="1359"/>
      <c r="OCN5" s="1359"/>
      <c r="OCO5" s="1359"/>
      <c r="OCP5" s="1359"/>
      <c r="OCQ5" s="1359"/>
      <c r="OCR5" s="1359"/>
      <c r="OCS5" s="1359"/>
      <c r="OCT5" s="1359"/>
      <c r="OCU5" s="1359"/>
      <c r="OCV5" s="1359"/>
      <c r="OCW5" s="1359"/>
      <c r="OCX5" s="1359"/>
      <c r="OCY5" s="1359"/>
      <c r="OCZ5" s="1359"/>
      <c r="ODA5" s="1359"/>
      <c r="ODB5" s="1359"/>
      <c r="ODC5" s="1359"/>
      <c r="ODD5" s="1359"/>
      <c r="ODE5" s="1359"/>
      <c r="ODF5" s="1359"/>
      <c r="ODG5" s="1359"/>
      <c r="ODH5" s="1359"/>
      <c r="ODI5" s="1359"/>
      <c r="ODJ5" s="1359"/>
      <c r="ODK5" s="1359"/>
      <c r="ODL5" s="1359"/>
      <c r="ODM5" s="1359"/>
      <c r="ODN5" s="1359"/>
      <c r="ODO5" s="1359"/>
      <c r="ODP5" s="1359"/>
      <c r="ODQ5" s="1359"/>
      <c r="ODR5" s="1359"/>
      <c r="ODS5" s="1359"/>
      <c r="ODT5" s="1359"/>
      <c r="ODU5" s="1359"/>
      <c r="ODV5" s="1359"/>
      <c r="ODW5" s="1359"/>
      <c r="ODX5" s="1359"/>
      <c r="ODY5" s="1359"/>
      <c r="ODZ5" s="1359"/>
      <c r="OEA5" s="1359"/>
      <c r="OEB5" s="1359"/>
      <c r="OEC5" s="1359"/>
      <c r="OED5" s="1359"/>
      <c r="OEE5" s="1359"/>
      <c r="OEF5" s="1359"/>
      <c r="OEG5" s="1359"/>
      <c r="OEH5" s="1359"/>
      <c r="OEI5" s="1359"/>
      <c r="OEJ5" s="1359"/>
      <c r="OEK5" s="1359"/>
      <c r="OEL5" s="1359"/>
      <c r="OEM5" s="1359"/>
      <c r="OEN5" s="1359"/>
      <c r="OEO5" s="1359"/>
      <c r="OEP5" s="1359"/>
      <c r="OEQ5" s="1359"/>
      <c r="OER5" s="1359"/>
      <c r="OES5" s="1359"/>
      <c r="OET5" s="1359"/>
      <c r="OEU5" s="1359"/>
      <c r="OEV5" s="1359"/>
      <c r="OEW5" s="1359"/>
      <c r="OEX5" s="1359"/>
      <c r="OEY5" s="1359"/>
      <c r="OEZ5" s="1359"/>
      <c r="OFA5" s="1359"/>
      <c r="OFB5" s="1359"/>
      <c r="OFC5" s="1359"/>
      <c r="OFD5" s="1359"/>
      <c r="OFE5" s="1359"/>
      <c r="OFF5" s="1359"/>
      <c r="OFG5" s="1359"/>
      <c r="OFH5" s="1359"/>
      <c r="OFI5" s="1359"/>
      <c r="OFJ5" s="1359"/>
      <c r="OFK5" s="1359"/>
      <c r="OFL5" s="1359"/>
      <c r="OFM5" s="1359"/>
      <c r="OFN5" s="1359"/>
      <c r="OFO5" s="1359"/>
      <c r="OFP5" s="1359"/>
      <c r="OFQ5" s="1359"/>
      <c r="OFR5" s="1359"/>
      <c r="OFS5" s="1359"/>
      <c r="OFT5" s="1359"/>
      <c r="OFU5" s="1359"/>
      <c r="OFV5" s="1359"/>
      <c r="OFW5" s="1359"/>
      <c r="OFX5" s="1359"/>
      <c r="OFY5" s="1359"/>
      <c r="OFZ5" s="1359"/>
      <c r="OGA5" s="1359"/>
      <c r="OGB5" s="1359"/>
      <c r="OGC5" s="1359"/>
      <c r="OGD5" s="1359"/>
      <c r="OGE5" s="1359"/>
      <c r="OGF5" s="1359"/>
      <c r="OGG5" s="1359"/>
      <c r="OGH5" s="1359"/>
      <c r="OGI5" s="1359"/>
      <c r="OGJ5" s="1359"/>
      <c r="OGK5" s="1359"/>
      <c r="OGL5" s="1359"/>
      <c r="OGM5" s="1359"/>
      <c r="OGN5" s="1359"/>
      <c r="OGO5" s="1359"/>
      <c r="OGP5" s="1359"/>
      <c r="OGQ5" s="1359"/>
      <c r="OGR5" s="1359"/>
      <c r="OGS5" s="1359"/>
      <c r="OGT5" s="1359"/>
      <c r="OGU5" s="1359"/>
      <c r="OGV5" s="1359"/>
      <c r="OGW5" s="1359"/>
      <c r="OGX5" s="1359"/>
      <c r="OGY5" s="1359"/>
      <c r="OGZ5" s="1359"/>
      <c r="OHA5" s="1359"/>
      <c r="OHB5" s="1359"/>
      <c r="OHC5" s="1359"/>
      <c r="OHD5" s="1359"/>
      <c r="OHE5" s="1359"/>
      <c r="OHF5" s="1359"/>
      <c r="OHG5" s="1359"/>
      <c r="OHH5" s="1359"/>
      <c r="OHI5" s="1359"/>
      <c r="OHJ5" s="1359"/>
      <c r="OHK5" s="1359"/>
      <c r="OHL5" s="1359"/>
      <c r="OHM5" s="1359"/>
      <c r="OHN5" s="1359"/>
      <c r="OHO5" s="1359"/>
      <c r="OHP5" s="1359"/>
      <c r="OHQ5" s="1359"/>
      <c r="OHR5" s="1359"/>
      <c r="OHS5" s="1359"/>
      <c r="OHT5" s="1359"/>
      <c r="OHU5" s="1359"/>
      <c r="OHV5" s="1359"/>
      <c r="OHW5" s="1359"/>
      <c r="OHX5" s="1359"/>
      <c r="OHY5" s="1359"/>
      <c r="OHZ5" s="1359"/>
      <c r="OIA5" s="1359"/>
      <c r="OIB5" s="1359"/>
      <c r="OIC5" s="1359"/>
      <c r="OID5" s="1359"/>
      <c r="OIE5" s="1359"/>
      <c r="OIF5" s="1359"/>
      <c r="OIG5" s="1359"/>
      <c r="OIH5" s="1359"/>
      <c r="OII5" s="1359"/>
      <c r="OIJ5" s="1359"/>
      <c r="OIK5" s="1359"/>
      <c r="OIL5" s="1359"/>
      <c r="OIM5" s="1359"/>
      <c r="OIN5" s="1359"/>
      <c r="OIO5" s="1359"/>
      <c r="OIP5" s="1359"/>
      <c r="OIQ5" s="1359"/>
      <c r="OIR5" s="1359"/>
      <c r="OIS5" s="1359"/>
      <c r="OIT5" s="1359"/>
      <c r="OIU5" s="1359"/>
      <c r="OIV5" s="1359"/>
      <c r="OIW5" s="1359"/>
      <c r="OIX5" s="1359"/>
      <c r="OIY5" s="1359"/>
      <c r="OIZ5" s="1359"/>
      <c r="OJA5" s="1359"/>
      <c r="OJB5" s="1359"/>
      <c r="OJC5" s="1359"/>
      <c r="OJD5" s="1359"/>
      <c r="OJE5" s="1359"/>
      <c r="OJF5" s="1359"/>
      <c r="OJG5" s="1359"/>
      <c r="OJH5" s="1359"/>
      <c r="OJI5" s="1359"/>
      <c r="OJJ5" s="1359"/>
      <c r="OJK5" s="1359"/>
      <c r="OJL5" s="1359"/>
      <c r="OJM5" s="1359"/>
      <c r="OJN5" s="1359"/>
      <c r="OJO5" s="1359"/>
      <c r="OJP5" s="1359"/>
      <c r="OJQ5" s="1359"/>
      <c r="OJR5" s="1359"/>
      <c r="OJS5" s="1359"/>
      <c r="OJT5" s="1359"/>
      <c r="OJU5" s="1359"/>
      <c r="OJV5" s="1359"/>
      <c r="OJW5" s="1359"/>
      <c r="OJX5" s="1359"/>
      <c r="OJY5" s="1359"/>
      <c r="OJZ5" s="1359"/>
      <c r="OKA5" s="1359"/>
      <c r="OKB5" s="1359"/>
      <c r="OKC5" s="1359"/>
      <c r="OKD5" s="1359"/>
      <c r="OKE5" s="1359"/>
      <c r="OKF5" s="1359"/>
      <c r="OKG5" s="1359"/>
      <c r="OKH5" s="1359"/>
      <c r="OKI5" s="1359"/>
      <c r="OKJ5" s="1359"/>
      <c r="OKK5" s="1359"/>
      <c r="OKL5" s="1359"/>
      <c r="OKM5" s="1359"/>
      <c r="OKN5" s="1359"/>
      <c r="OKO5" s="1359"/>
      <c r="OKP5" s="1359"/>
      <c r="OKQ5" s="1359"/>
      <c r="OKR5" s="1359"/>
      <c r="OKS5" s="1359"/>
      <c r="OKT5" s="1359"/>
      <c r="OKU5" s="1359"/>
      <c r="OKV5" s="1359"/>
      <c r="OKW5" s="1359"/>
      <c r="OKX5" s="1359"/>
      <c r="OKY5" s="1359"/>
      <c r="OKZ5" s="1359"/>
      <c r="OLA5" s="1359"/>
      <c r="OLB5" s="1359"/>
      <c r="OLC5" s="1359"/>
      <c r="OLD5" s="1359"/>
      <c r="OLE5" s="1359"/>
      <c r="OLF5" s="1359"/>
      <c r="OLG5" s="1359"/>
      <c r="OLH5" s="1359"/>
      <c r="OLI5" s="1359"/>
      <c r="OLJ5" s="1359"/>
      <c r="OLK5" s="1359"/>
      <c r="OLL5" s="1359"/>
      <c r="OLM5" s="1359"/>
      <c r="OLN5" s="1359"/>
      <c r="OLO5" s="1359"/>
      <c r="OLP5" s="1359"/>
      <c r="OLQ5" s="1359"/>
      <c r="OLR5" s="1359"/>
      <c r="OLS5" s="1359"/>
      <c r="OLT5" s="1359"/>
      <c r="OLU5" s="1359"/>
      <c r="OLV5" s="1359"/>
      <c r="OLW5" s="1359"/>
      <c r="OLX5" s="1359"/>
      <c r="OLY5" s="1359"/>
      <c r="OLZ5" s="1359"/>
      <c r="OMA5" s="1359"/>
      <c r="OMB5" s="1359"/>
      <c r="OMC5" s="1359"/>
      <c r="OMD5" s="1359"/>
      <c r="OME5" s="1359"/>
      <c r="OMF5" s="1359"/>
      <c r="OMG5" s="1359"/>
      <c r="OMH5" s="1359"/>
      <c r="OMI5" s="1359"/>
      <c r="OMJ5" s="1359"/>
      <c r="OMK5" s="1359"/>
      <c r="OML5" s="1359"/>
      <c r="OMM5" s="1359"/>
      <c r="OMN5" s="1359"/>
      <c r="OMO5" s="1359"/>
      <c r="OMP5" s="1359"/>
      <c r="OMQ5" s="1359"/>
      <c r="OMR5" s="1359"/>
      <c r="OMS5" s="1359"/>
      <c r="OMT5" s="1359"/>
      <c r="OMU5" s="1359"/>
      <c r="OMV5" s="1359"/>
      <c r="OMW5" s="1359"/>
      <c r="OMX5" s="1359"/>
      <c r="OMY5" s="1359"/>
      <c r="OMZ5" s="1359"/>
      <c r="ONA5" s="1359"/>
      <c r="ONB5" s="1359"/>
      <c r="ONC5" s="1359"/>
      <c r="OND5" s="1359"/>
      <c r="ONE5" s="1359"/>
      <c r="ONF5" s="1359"/>
      <c r="ONG5" s="1359"/>
      <c r="ONH5" s="1359"/>
      <c r="ONI5" s="1359"/>
      <c r="ONJ5" s="1359"/>
      <c r="ONK5" s="1359"/>
      <c r="ONL5" s="1359"/>
      <c r="ONM5" s="1359"/>
      <c r="ONN5" s="1359"/>
      <c r="ONO5" s="1359"/>
      <c r="ONP5" s="1359"/>
      <c r="ONQ5" s="1359"/>
      <c r="ONR5" s="1359"/>
      <c r="ONS5" s="1359"/>
      <c r="ONT5" s="1359"/>
      <c r="ONU5" s="1359"/>
      <c r="ONV5" s="1359"/>
      <c r="ONW5" s="1359"/>
      <c r="ONX5" s="1359"/>
      <c r="ONY5" s="1359"/>
      <c r="ONZ5" s="1359"/>
      <c r="OOA5" s="1359"/>
      <c r="OOB5" s="1359"/>
      <c r="OOC5" s="1359"/>
      <c r="OOD5" s="1359"/>
      <c r="OOE5" s="1359"/>
      <c r="OOF5" s="1359"/>
      <c r="OOG5" s="1359"/>
      <c r="OOH5" s="1359"/>
      <c r="OOI5" s="1359"/>
      <c r="OOJ5" s="1359"/>
      <c r="OOK5" s="1359"/>
      <c r="OOL5" s="1359"/>
      <c r="OOM5" s="1359"/>
      <c r="OON5" s="1359"/>
      <c r="OOO5" s="1359"/>
      <c r="OOP5" s="1359"/>
      <c r="OOQ5" s="1359"/>
      <c r="OOR5" s="1359"/>
      <c r="OOS5" s="1359"/>
      <c r="OOT5" s="1359"/>
      <c r="OOU5" s="1359"/>
      <c r="OOV5" s="1359"/>
      <c r="OOW5" s="1359"/>
      <c r="OOX5" s="1359"/>
      <c r="OOY5" s="1359"/>
      <c r="OOZ5" s="1359"/>
      <c r="OPA5" s="1359"/>
      <c r="OPB5" s="1359"/>
      <c r="OPC5" s="1359"/>
      <c r="OPD5" s="1359"/>
      <c r="OPE5" s="1359"/>
      <c r="OPF5" s="1359"/>
      <c r="OPG5" s="1359"/>
      <c r="OPH5" s="1359"/>
      <c r="OPI5" s="1359"/>
      <c r="OPJ5" s="1359"/>
      <c r="OPK5" s="1359"/>
      <c r="OPL5" s="1359"/>
      <c r="OPM5" s="1359"/>
      <c r="OPN5" s="1359"/>
      <c r="OPO5" s="1359"/>
      <c r="OPP5" s="1359"/>
      <c r="OPQ5" s="1359"/>
      <c r="OPR5" s="1359"/>
      <c r="OPS5" s="1359"/>
      <c r="OPT5" s="1359"/>
      <c r="OPU5" s="1359"/>
      <c r="OPV5" s="1359"/>
      <c r="OPW5" s="1359"/>
      <c r="OPX5" s="1359"/>
      <c r="OPY5" s="1359"/>
      <c r="OPZ5" s="1359"/>
      <c r="OQA5" s="1359"/>
      <c r="OQB5" s="1359"/>
      <c r="OQC5" s="1359"/>
      <c r="OQD5" s="1359"/>
      <c r="OQE5" s="1359"/>
      <c r="OQF5" s="1359"/>
      <c r="OQG5" s="1359"/>
      <c r="OQH5" s="1359"/>
      <c r="OQI5" s="1359"/>
      <c r="OQJ5" s="1359"/>
      <c r="OQK5" s="1359"/>
      <c r="OQL5" s="1359"/>
      <c r="OQM5" s="1359"/>
      <c r="OQN5" s="1359"/>
      <c r="OQO5" s="1359"/>
      <c r="OQP5" s="1359"/>
      <c r="OQQ5" s="1359"/>
      <c r="OQR5" s="1359"/>
      <c r="OQS5" s="1359"/>
      <c r="OQT5" s="1359"/>
      <c r="OQU5" s="1359"/>
      <c r="OQV5" s="1359"/>
      <c r="OQW5" s="1359"/>
      <c r="OQX5" s="1359"/>
      <c r="OQY5" s="1359"/>
      <c r="OQZ5" s="1359"/>
      <c r="ORA5" s="1359"/>
      <c r="ORB5" s="1359"/>
      <c r="ORC5" s="1359"/>
      <c r="ORD5" s="1359"/>
      <c r="ORE5" s="1359"/>
      <c r="ORF5" s="1359"/>
      <c r="ORG5" s="1359"/>
      <c r="ORH5" s="1359"/>
      <c r="ORI5" s="1359"/>
      <c r="ORJ5" s="1359"/>
      <c r="ORK5" s="1359"/>
      <c r="ORL5" s="1359"/>
      <c r="ORM5" s="1359"/>
      <c r="ORN5" s="1359"/>
      <c r="ORO5" s="1359"/>
      <c r="ORP5" s="1359"/>
      <c r="ORQ5" s="1359"/>
      <c r="ORR5" s="1359"/>
      <c r="ORS5" s="1359"/>
      <c r="ORT5" s="1359"/>
      <c r="ORU5" s="1359"/>
      <c r="ORV5" s="1359"/>
      <c r="ORW5" s="1359"/>
      <c r="ORX5" s="1359"/>
      <c r="ORY5" s="1359"/>
      <c r="ORZ5" s="1359"/>
      <c r="OSA5" s="1359"/>
      <c r="OSB5" s="1359"/>
      <c r="OSC5" s="1359"/>
      <c r="OSD5" s="1359"/>
      <c r="OSE5" s="1359"/>
      <c r="OSF5" s="1359"/>
      <c r="OSG5" s="1359"/>
      <c r="OSH5" s="1359"/>
      <c r="OSI5" s="1359"/>
      <c r="OSJ5" s="1359"/>
      <c r="OSK5" s="1359"/>
      <c r="OSL5" s="1359"/>
      <c r="OSM5" s="1359"/>
      <c r="OSN5" s="1359"/>
      <c r="OSO5" s="1359"/>
      <c r="OSP5" s="1359"/>
      <c r="OSQ5" s="1359"/>
      <c r="OSR5" s="1359"/>
      <c r="OSS5" s="1359"/>
      <c r="OST5" s="1359"/>
      <c r="OSU5" s="1359"/>
      <c r="OSV5" s="1359"/>
      <c r="OSW5" s="1359"/>
      <c r="OSX5" s="1359"/>
      <c r="OSY5" s="1359"/>
      <c r="OSZ5" s="1359"/>
      <c r="OTA5" s="1359"/>
      <c r="OTB5" s="1359"/>
      <c r="OTC5" s="1359"/>
      <c r="OTD5" s="1359"/>
      <c r="OTE5" s="1359"/>
      <c r="OTF5" s="1359"/>
      <c r="OTG5" s="1359"/>
      <c r="OTH5" s="1359"/>
      <c r="OTI5" s="1359"/>
      <c r="OTJ5" s="1359"/>
      <c r="OTK5" s="1359"/>
      <c r="OTL5" s="1359"/>
      <c r="OTM5" s="1359"/>
      <c r="OTN5" s="1359"/>
      <c r="OTO5" s="1359"/>
      <c r="OTP5" s="1359"/>
      <c r="OTQ5" s="1359"/>
      <c r="OTR5" s="1359"/>
      <c r="OTS5" s="1359"/>
      <c r="OTT5" s="1359"/>
      <c r="OTU5" s="1359"/>
      <c r="OTV5" s="1359"/>
      <c r="OTW5" s="1359"/>
      <c r="OTX5" s="1359"/>
      <c r="OTY5" s="1359"/>
      <c r="OTZ5" s="1359"/>
      <c r="OUA5" s="1359"/>
      <c r="OUB5" s="1359"/>
      <c r="OUC5" s="1359"/>
      <c r="OUD5" s="1359"/>
      <c r="OUE5" s="1359"/>
      <c r="OUF5" s="1359"/>
      <c r="OUG5" s="1359"/>
      <c r="OUH5" s="1359"/>
      <c r="OUI5" s="1359"/>
      <c r="OUJ5" s="1359"/>
      <c r="OUK5" s="1359"/>
      <c r="OUL5" s="1359"/>
      <c r="OUM5" s="1359"/>
      <c r="OUN5" s="1359"/>
      <c r="OUO5" s="1359"/>
      <c r="OUP5" s="1359"/>
      <c r="OUQ5" s="1359"/>
      <c r="OUR5" s="1359"/>
      <c r="OUS5" s="1359"/>
      <c r="OUT5" s="1359"/>
      <c r="OUU5" s="1359"/>
      <c r="OUV5" s="1359"/>
      <c r="OUW5" s="1359"/>
      <c r="OUX5" s="1359"/>
      <c r="OUY5" s="1359"/>
      <c r="OUZ5" s="1359"/>
      <c r="OVA5" s="1359"/>
      <c r="OVB5" s="1359"/>
      <c r="OVC5" s="1359"/>
      <c r="OVD5" s="1359"/>
      <c r="OVE5" s="1359"/>
      <c r="OVF5" s="1359"/>
      <c r="OVG5" s="1359"/>
      <c r="OVH5" s="1359"/>
      <c r="OVI5" s="1359"/>
      <c r="OVJ5" s="1359"/>
      <c r="OVK5" s="1359"/>
      <c r="OVL5" s="1359"/>
      <c r="OVM5" s="1359"/>
      <c r="OVN5" s="1359"/>
      <c r="OVO5" s="1359"/>
      <c r="OVP5" s="1359"/>
      <c r="OVQ5" s="1359"/>
      <c r="OVR5" s="1359"/>
      <c r="OVS5" s="1359"/>
      <c r="OVT5" s="1359"/>
      <c r="OVU5" s="1359"/>
      <c r="OVV5" s="1359"/>
      <c r="OVW5" s="1359"/>
      <c r="OVX5" s="1359"/>
      <c r="OVY5" s="1359"/>
      <c r="OVZ5" s="1359"/>
      <c r="OWA5" s="1359"/>
      <c r="OWB5" s="1359"/>
      <c r="OWC5" s="1359"/>
      <c r="OWD5" s="1359"/>
      <c r="OWE5" s="1359"/>
      <c r="OWF5" s="1359"/>
      <c r="OWG5" s="1359"/>
      <c r="OWH5" s="1359"/>
      <c r="OWI5" s="1359"/>
      <c r="OWJ5" s="1359"/>
      <c r="OWK5" s="1359"/>
      <c r="OWL5" s="1359"/>
      <c r="OWM5" s="1359"/>
      <c r="OWN5" s="1359"/>
      <c r="OWO5" s="1359"/>
      <c r="OWP5" s="1359"/>
      <c r="OWQ5" s="1359"/>
      <c r="OWR5" s="1359"/>
      <c r="OWS5" s="1359"/>
      <c r="OWT5" s="1359"/>
      <c r="OWU5" s="1359"/>
      <c r="OWV5" s="1359"/>
      <c r="OWW5" s="1359"/>
      <c r="OWX5" s="1359"/>
      <c r="OWY5" s="1359"/>
      <c r="OWZ5" s="1359"/>
      <c r="OXA5" s="1359"/>
      <c r="OXB5" s="1359"/>
      <c r="OXC5" s="1359"/>
      <c r="OXD5" s="1359"/>
      <c r="OXE5" s="1359"/>
      <c r="OXF5" s="1359"/>
      <c r="OXG5" s="1359"/>
      <c r="OXH5" s="1359"/>
      <c r="OXI5" s="1359"/>
      <c r="OXJ5" s="1359"/>
      <c r="OXK5" s="1359"/>
      <c r="OXL5" s="1359"/>
      <c r="OXM5" s="1359"/>
      <c r="OXN5" s="1359"/>
      <c r="OXO5" s="1359"/>
      <c r="OXP5" s="1359"/>
      <c r="OXQ5" s="1359"/>
      <c r="OXR5" s="1359"/>
      <c r="OXS5" s="1359"/>
      <c r="OXT5" s="1359"/>
      <c r="OXU5" s="1359"/>
      <c r="OXV5" s="1359"/>
      <c r="OXW5" s="1359"/>
      <c r="OXX5" s="1359"/>
      <c r="OXY5" s="1359"/>
      <c r="OXZ5" s="1359"/>
      <c r="OYA5" s="1359"/>
      <c r="OYB5" s="1359"/>
      <c r="OYC5" s="1359"/>
      <c r="OYD5" s="1359"/>
      <c r="OYE5" s="1359"/>
      <c r="OYF5" s="1359"/>
      <c r="OYG5" s="1359"/>
      <c r="OYH5" s="1359"/>
      <c r="OYI5" s="1359"/>
      <c r="OYJ5" s="1359"/>
      <c r="OYK5" s="1359"/>
      <c r="OYL5" s="1359"/>
      <c r="OYM5" s="1359"/>
      <c r="OYN5" s="1359"/>
      <c r="OYO5" s="1359"/>
      <c r="OYP5" s="1359"/>
      <c r="OYQ5" s="1359"/>
      <c r="OYR5" s="1359"/>
      <c r="OYS5" s="1359"/>
      <c r="OYT5" s="1359"/>
      <c r="OYU5" s="1359"/>
      <c r="OYV5" s="1359"/>
      <c r="OYW5" s="1359"/>
      <c r="OYX5" s="1359"/>
      <c r="OYY5" s="1359"/>
      <c r="OYZ5" s="1359"/>
      <c r="OZA5" s="1359"/>
      <c r="OZB5" s="1359"/>
      <c r="OZC5" s="1359"/>
      <c r="OZD5" s="1359"/>
      <c r="OZE5" s="1359"/>
      <c r="OZF5" s="1359"/>
      <c r="OZG5" s="1359"/>
      <c r="OZH5" s="1359"/>
      <c r="OZI5" s="1359"/>
      <c r="OZJ5" s="1359"/>
      <c r="OZK5" s="1359"/>
      <c r="OZL5" s="1359"/>
      <c r="OZM5" s="1359"/>
      <c r="OZN5" s="1359"/>
      <c r="OZO5" s="1359"/>
      <c r="OZP5" s="1359"/>
      <c r="OZQ5" s="1359"/>
      <c r="OZR5" s="1359"/>
      <c r="OZS5" s="1359"/>
      <c r="OZT5" s="1359"/>
      <c r="OZU5" s="1359"/>
      <c r="OZV5" s="1359"/>
      <c r="OZW5" s="1359"/>
      <c r="OZX5" s="1359"/>
      <c r="OZY5" s="1359"/>
      <c r="OZZ5" s="1359"/>
      <c r="PAA5" s="1359"/>
      <c r="PAB5" s="1359"/>
      <c r="PAC5" s="1359"/>
      <c r="PAD5" s="1359"/>
      <c r="PAE5" s="1359"/>
      <c r="PAF5" s="1359"/>
      <c r="PAG5" s="1359"/>
      <c r="PAH5" s="1359"/>
      <c r="PAI5" s="1359"/>
      <c r="PAJ5" s="1359"/>
      <c r="PAK5" s="1359"/>
      <c r="PAL5" s="1359"/>
      <c r="PAM5" s="1359"/>
      <c r="PAN5" s="1359"/>
      <c r="PAO5" s="1359"/>
      <c r="PAP5" s="1359"/>
      <c r="PAQ5" s="1359"/>
      <c r="PAR5" s="1359"/>
      <c r="PAS5" s="1359"/>
      <c r="PAT5" s="1359"/>
      <c r="PAU5" s="1359"/>
      <c r="PAV5" s="1359"/>
      <c r="PAW5" s="1359"/>
      <c r="PAX5" s="1359"/>
      <c r="PAY5" s="1359"/>
      <c r="PAZ5" s="1359"/>
      <c r="PBA5" s="1359"/>
      <c r="PBB5" s="1359"/>
      <c r="PBC5" s="1359"/>
      <c r="PBD5" s="1359"/>
      <c r="PBE5" s="1359"/>
      <c r="PBF5" s="1359"/>
      <c r="PBG5" s="1359"/>
      <c r="PBH5" s="1359"/>
      <c r="PBI5" s="1359"/>
      <c r="PBJ5" s="1359"/>
      <c r="PBK5" s="1359"/>
      <c r="PBL5" s="1359"/>
      <c r="PBM5" s="1359"/>
      <c r="PBN5" s="1359"/>
      <c r="PBO5" s="1359"/>
      <c r="PBP5" s="1359"/>
      <c r="PBQ5" s="1359"/>
      <c r="PBR5" s="1359"/>
      <c r="PBS5" s="1359"/>
      <c r="PBT5" s="1359"/>
      <c r="PBU5" s="1359"/>
      <c r="PBV5" s="1359"/>
      <c r="PBW5" s="1359"/>
      <c r="PBX5" s="1359"/>
      <c r="PBY5" s="1359"/>
      <c r="PBZ5" s="1359"/>
      <c r="PCA5" s="1359"/>
      <c r="PCB5" s="1359"/>
      <c r="PCC5" s="1359"/>
      <c r="PCD5" s="1359"/>
      <c r="PCE5" s="1359"/>
      <c r="PCF5" s="1359"/>
      <c r="PCG5" s="1359"/>
      <c r="PCH5" s="1359"/>
      <c r="PCI5" s="1359"/>
      <c r="PCJ5" s="1359"/>
      <c r="PCK5" s="1359"/>
      <c r="PCL5" s="1359"/>
      <c r="PCM5" s="1359"/>
      <c r="PCN5" s="1359"/>
      <c r="PCO5" s="1359"/>
      <c r="PCP5" s="1359"/>
      <c r="PCQ5" s="1359"/>
      <c r="PCR5" s="1359"/>
      <c r="PCS5" s="1359"/>
      <c r="PCT5" s="1359"/>
      <c r="PCU5" s="1359"/>
      <c r="PCV5" s="1359"/>
      <c r="PCW5" s="1359"/>
      <c r="PCX5" s="1359"/>
      <c r="PCY5" s="1359"/>
      <c r="PCZ5" s="1359"/>
      <c r="PDA5" s="1359"/>
      <c r="PDB5" s="1359"/>
      <c r="PDC5" s="1359"/>
      <c r="PDD5" s="1359"/>
      <c r="PDE5" s="1359"/>
      <c r="PDF5" s="1359"/>
      <c r="PDG5" s="1359"/>
      <c r="PDH5" s="1359"/>
      <c r="PDI5" s="1359"/>
      <c r="PDJ5" s="1359"/>
      <c r="PDK5" s="1359"/>
      <c r="PDL5" s="1359"/>
      <c r="PDM5" s="1359"/>
      <c r="PDN5" s="1359"/>
      <c r="PDO5" s="1359"/>
      <c r="PDP5" s="1359"/>
      <c r="PDQ5" s="1359"/>
      <c r="PDR5" s="1359"/>
      <c r="PDS5" s="1359"/>
      <c r="PDT5" s="1359"/>
      <c r="PDU5" s="1359"/>
      <c r="PDV5" s="1359"/>
      <c r="PDW5" s="1359"/>
      <c r="PDX5" s="1359"/>
      <c r="PDY5" s="1359"/>
      <c r="PDZ5" s="1359"/>
      <c r="PEA5" s="1359"/>
      <c r="PEB5" s="1359"/>
      <c r="PEC5" s="1359"/>
      <c r="PED5" s="1359"/>
      <c r="PEE5" s="1359"/>
      <c r="PEF5" s="1359"/>
      <c r="PEG5" s="1359"/>
      <c r="PEH5" s="1359"/>
      <c r="PEI5" s="1359"/>
      <c r="PEJ5" s="1359"/>
      <c r="PEK5" s="1359"/>
      <c r="PEL5" s="1359"/>
      <c r="PEM5" s="1359"/>
      <c r="PEN5" s="1359"/>
      <c r="PEO5" s="1359"/>
      <c r="PEP5" s="1359"/>
      <c r="PEQ5" s="1359"/>
      <c r="PER5" s="1359"/>
      <c r="PES5" s="1359"/>
      <c r="PET5" s="1359"/>
      <c r="PEU5" s="1359"/>
      <c r="PEV5" s="1359"/>
      <c r="PEW5" s="1359"/>
      <c r="PEX5" s="1359"/>
      <c r="PEY5" s="1359"/>
      <c r="PEZ5" s="1359"/>
      <c r="PFA5" s="1359"/>
      <c r="PFB5" s="1359"/>
      <c r="PFC5" s="1359"/>
      <c r="PFD5" s="1359"/>
      <c r="PFE5" s="1359"/>
      <c r="PFF5" s="1359"/>
      <c r="PFG5" s="1359"/>
      <c r="PFH5" s="1359"/>
      <c r="PFI5" s="1359"/>
      <c r="PFJ5" s="1359"/>
      <c r="PFK5" s="1359"/>
      <c r="PFL5" s="1359"/>
      <c r="PFM5" s="1359"/>
      <c r="PFN5" s="1359"/>
      <c r="PFO5" s="1359"/>
      <c r="PFP5" s="1359"/>
      <c r="PFQ5" s="1359"/>
      <c r="PFR5" s="1359"/>
      <c r="PFS5" s="1359"/>
      <c r="PFT5" s="1359"/>
      <c r="PFU5" s="1359"/>
      <c r="PFV5" s="1359"/>
      <c r="PFW5" s="1359"/>
      <c r="PFX5" s="1359"/>
      <c r="PFY5" s="1359"/>
      <c r="PFZ5" s="1359"/>
      <c r="PGA5" s="1359"/>
      <c r="PGB5" s="1359"/>
      <c r="PGC5" s="1359"/>
      <c r="PGD5" s="1359"/>
      <c r="PGE5" s="1359"/>
      <c r="PGF5" s="1359"/>
      <c r="PGG5" s="1359"/>
      <c r="PGH5" s="1359"/>
      <c r="PGI5" s="1359"/>
      <c r="PGJ5" s="1359"/>
      <c r="PGK5" s="1359"/>
      <c r="PGL5" s="1359"/>
      <c r="PGM5" s="1359"/>
      <c r="PGN5" s="1359"/>
      <c r="PGO5" s="1359"/>
      <c r="PGP5" s="1359"/>
      <c r="PGQ5" s="1359"/>
      <c r="PGR5" s="1359"/>
      <c r="PGS5" s="1359"/>
      <c r="PGT5" s="1359"/>
      <c r="PGU5" s="1359"/>
      <c r="PGV5" s="1359"/>
      <c r="PGW5" s="1359"/>
      <c r="PGX5" s="1359"/>
      <c r="PGY5" s="1359"/>
      <c r="PGZ5" s="1359"/>
      <c r="PHA5" s="1359"/>
      <c r="PHB5" s="1359"/>
      <c r="PHC5" s="1359"/>
      <c r="PHD5" s="1359"/>
      <c r="PHE5" s="1359"/>
      <c r="PHF5" s="1359"/>
      <c r="PHG5" s="1359"/>
      <c r="PHH5" s="1359"/>
      <c r="PHI5" s="1359"/>
      <c r="PHJ5" s="1359"/>
      <c r="PHK5" s="1359"/>
      <c r="PHL5" s="1359"/>
      <c r="PHM5" s="1359"/>
      <c r="PHN5" s="1359"/>
      <c r="PHO5" s="1359"/>
      <c r="PHP5" s="1359"/>
      <c r="PHQ5" s="1359"/>
      <c r="PHR5" s="1359"/>
      <c r="PHS5" s="1359"/>
      <c r="PHT5" s="1359"/>
      <c r="PHU5" s="1359"/>
      <c r="PHV5" s="1359"/>
      <c r="PHW5" s="1359"/>
      <c r="PHX5" s="1359"/>
      <c r="PHY5" s="1359"/>
      <c r="PHZ5" s="1359"/>
      <c r="PIA5" s="1359"/>
      <c r="PIB5" s="1359"/>
      <c r="PIC5" s="1359"/>
      <c r="PID5" s="1359"/>
      <c r="PIE5" s="1359"/>
      <c r="PIF5" s="1359"/>
      <c r="PIG5" s="1359"/>
      <c r="PIH5" s="1359"/>
      <c r="PII5" s="1359"/>
      <c r="PIJ5" s="1359"/>
      <c r="PIK5" s="1359"/>
      <c r="PIL5" s="1359"/>
      <c r="PIM5" s="1359"/>
      <c r="PIN5" s="1359"/>
      <c r="PIO5" s="1359"/>
      <c r="PIP5" s="1359"/>
      <c r="PIQ5" s="1359"/>
      <c r="PIR5" s="1359"/>
      <c r="PIS5" s="1359"/>
      <c r="PIT5" s="1359"/>
      <c r="PIU5" s="1359"/>
      <c r="PIV5" s="1359"/>
      <c r="PIW5" s="1359"/>
      <c r="PIX5" s="1359"/>
      <c r="PIY5" s="1359"/>
      <c r="PIZ5" s="1359"/>
      <c r="PJA5" s="1359"/>
      <c r="PJB5" s="1359"/>
      <c r="PJC5" s="1359"/>
      <c r="PJD5" s="1359"/>
      <c r="PJE5" s="1359"/>
      <c r="PJF5" s="1359"/>
      <c r="PJG5" s="1359"/>
      <c r="PJH5" s="1359"/>
      <c r="PJI5" s="1359"/>
      <c r="PJJ5" s="1359"/>
      <c r="PJK5" s="1359"/>
      <c r="PJL5" s="1359"/>
      <c r="PJM5" s="1359"/>
      <c r="PJN5" s="1359"/>
      <c r="PJO5" s="1359"/>
      <c r="PJP5" s="1359"/>
      <c r="PJQ5" s="1359"/>
      <c r="PJR5" s="1359"/>
      <c r="PJS5" s="1359"/>
      <c r="PJT5" s="1359"/>
      <c r="PJU5" s="1359"/>
      <c r="PJV5" s="1359"/>
      <c r="PJW5" s="1359"/>
      <c r="PJX5" s="1359"/>
      <c r="PJY5" s="1359"/>
      <c r="PJZ5" s="1359"/>
      <c r="PKA5" s="1359"/>
      <c r="PKB5" s="1359"/>
      <c r="PKC5" s="1359"/>
      <c r="PKD5" s="1359"/>
      <c r="PKE5" s="1359"/>
      <c r="PKF5" s="1359"/>
      <c r="PKG5" s="1359"/>
      <c r="PKH5" s="1359"/>
      <c r="PKI5" s="1359"/>
      <c r="PKJ5" s="1359"/>
      <c r="PKK5" s="1359"/>
      <c r="PKL5" s="1359"/>
      <c r="PKM5" s="1359"/>
      <c r="PKN5" s="1359"/>
      <c r="PKO5" s="1359"/>
      <c r="PKP5" s="1359"/>
      <c r="PKQ5" s="1359"/>
      <c r="PKR5" s="1359"/>
      <c r="PKS5" s="1359"/>
      <c r="PKT5" s="1359"/>
      <c r="PKU5" s="1359"/>
      <c r="PKV5" s="1359"/>
      <c r="PKW5" s="1359"/>
      <c r="PKX5" s="1359"/>
      <c r="PKY5" s="1359"/>
      <c r="PKZ5" s="1359"/>
      <c r="PLA5" s="1359"/>
      <c r="PLB5" s="1359"/>
      <c r="PLC5" s="1359"/>
      <c r="PLD5" s="1359"/>
      <c r="PLE5" s="1359"/>
      <c r="PLF5" s="1359"/>
      <c r="PLG5" s="1359"/>
      <c r="PLH5" s="1359"/>
      <c r="PLI5" s="1359"/>
      <c r="PLJ5" s="1359"/>
      <c r="PLK5" s="1359"/>
      <c r="PLL5" s="1359"/>
      <c r="PLM5" s="1359"/>
      <c r="PLN5" s="1359"/>
      <c r="PLO5" s="1359"/>
      <c r="PLP5" s="1359"/>
      <c r="PLQ5" s="1359"/>
      <c r="PLR5" s="1359"/>
      <c r="PLS5" s="1359"/>
      <c r="PLT5" s="1359"/>
      <c r="PLU5" s="1359"/>
      <c r="PLV5" s="1359"/>
      <c r="PLW5" s="1359"/>
      <c r="PLX5" s="1359"/>
      <c r="PLY5" s="1359"/>
      <c r="PLZ5" s="1359"/>
      <c r="PMA5" s="1359"/>
      <c r="PMB5" s="1359"/>
      <c r="PMC5" s="1359"/>
      <c r="PMD5" s="1359"/>
      <c r="PME5" s="1359"/>
      <c r="PMF5" s="1359"/>
      <c r="PMG5" s="1359"/>
      <c r="PMH5" s="1359"/>
      <c r="PMI5" s="1359"/>
      <c r="PMJ5" s="1359"/>
      <c r="PMK5" s="1359"/>
      <c r="PML5" s="1359"/>
      <c r="PMM5" s="1359"/>
      <c r="PMN5" s="1359"/>
      <c r="PMO5" s="1359"/>
      <c r="PMP5" s="1359"/>
      <c r="PMQ5" s="1359"/>
      <c r="PMR5" s="1359"/>
      <c r="PMS5" s="1359"/>
      <c r="PMT5" s="1359"/>
      <c r="PMU5" s="1359"/>
      <c r="PMV5" s="1359"/>
      <c r="PMW5" s="1359"/>
      <c r="PMX5" s="1359"/>
      <c r="PMY5" s="1359"/>
      <c r="PMZ5" s="1359"/>
      <c r="PNA5" s="1359"/>
      <c r="PNB5" s="1359"/>
      <c r="PNC5" s="1359"/>
      <c r="PND5" s="1359"/>
      <c r="PNE5" s="1359"/>
      <c r="PNF5" s="1359"/>
      <c r="PNG5" s="1359"/>
      <c r="PNH5" s="1359"/>
      <c r="PNI5" s="1359"/>
      <c r="PNJ5" s="1359"/>
      <c r="PNK5" s="1359"/>
      <c r="PNL5" s="1359"/>
      <c r="PNM5" s="1359"/>
      <c r="PNN5" s="1359"/>
      <c r="PNO5" s="1359"/>
      <c r="PNP5" s="1359"/>
      <c r="PNQ5" s="1359"/>
      <c r="PNR5" s="1359"/>
      <c r="PNS5" s="1359"/>
      <c r="PNT5" s="1359"/>
      <c r="PNU5" s="1359"/>
      <c r="PNV5" s="1359"/>
      <c r="PNW5" s="1359"/>
      <c r="PNX5" s="1359"/>
      <c r="PNY5" s="1359"/>
      <c r="PNZ5" s="1359"/>
      <c r="POA5" s="1359"/>
      <c r="POB5" s="1359"/>
      <c r="POC5" s="1359"/>
      <c r="POD5" s="1359"/>
      <c r="POE5" s="1359"/>
      <c r="POF5" s="1359"/>
      <c r="POG5" s="1359"/>
      <c r="POH5" s="1359"/>
      <c r="POI5" s="1359"/>
      <c r="POJ5" s="1359"/>
      <c r="POK5" s="1359"/>
      <c r="POL5" s="1359"/>
      <c r="POM5" s="1359"/>
      <c r="PON5" s="1359"/>
      <c r="POO5" s="1359"/>
      <c r="POP5" s="1359"/>
      <c r="POQ5" s="1359"/>
      <c r="POR5" s="1359"/>
      <c r="POS5" s="1359"/>
      <c r="POT5" s="1359"/>
      <c r="POU5" s="1359"/>
      <c r="POV5" s="1359"/>
      <c r="POW5" s="1359"/>
      <c r="POX5" s="1359"/>
      <c r="POY5" s="1359"/>
      <c r="POZ5" s="1359"/>
      <c r="PPA5" s="1359"/>
      <c r="PPB5" s="1359"/>
      <c r="PPC5" s="1359"/>
      <c r="PPD5" s="1359"/>
      <c r="PPE5" s="1359"/>
      <c r="PPF5" s="1359"/>
      <c r="PPG5" s="1359"/>
      <c r="PPH5" s="1359"/>
      <c r="PPI5" s="1359"/>
      <c r="PPJ5" s="1359"/>
      <c r="PPK5" s="1359"/>
      <c r="PPL5" s="1359"/>
      <c r="PPM5" s="1359"/>
      <c r="PPN5" s="1359"/>
      <c r="PPO5" s="1359"/>
      <c r="PPP5" s="1359"/>
      <c r="PPQ5" s="1359"/>
      <c r="PPR5" s="1359"/>
      <c r="PPS5" s="1359"/>
      <c r="PPT5" s="1359"/>
      <c r="PPU5" s="1359"/>
      <c r="PPV5" s="1359"/>
      <c r="PPW5" s="1359"/>
      <c r="PPX5" s="1359"/>
      <c r="PPY5" s="1359"/>
      <c r="PPZ5" s="1359"/>
      <c r="PQA5" s="1359"/>
      <c r="PQB5" s="1359"/>
      <c r="PQC5" s="1359"/>
      <c r="PQD5" s="1359"/>
      <c r="PQE5" s="1359"/>
      <c r="PQF5" s="1359"/>
      <c r="PQG5" s="1359"/>
      <c r="PQH5" s="1359"/>
      <c r="PQI5" s="1359"/>
      <c r="PQJ5" s="1359"/>
      <c r="PQK5" s="1359"/>
      <c r="PQL5" s="1359"/>
      <c r="PQM5" s="1359"/>
      <c r="PQN5" s="1359"/>
      <c r="PQO5" s="1359"/>
      <c r="PQP5" s="1359"/>
      <c r="PQQ5" s="1359"/>
      <c r="PQR5" s="1359"/>
      <c r="PQS5" s="1359"/>
      <c r="PQT5" s="1359"/>
      <c r="PQU5" s="1359"/>
      <c r="PQV5" s="1359"/>
      <c r="PQW5" s="1359"/>
      <c r="PQX5" s="1359"/>
      <c r="PQY5" s="1359"/>
      <c r="PQZ5" s="1359"/>
      <c r="PRA5" s="1359"/>
      <c r="PRB5" s="1359"/>
      <c r="PRC5" s="1359"/>
      <c r="PRD5" s="1359"/>
      <c r="PRE5" s="1359"/>
      <c r="PRF5" s="1359"/>
      <c r="PRG5" s="1359"/>
      <c r="PRH5" s="1359"/>
      <c r="PRI5" s="1359"/>
      <c r="PRJ5" s="1359"/>
      <c r="PRK5" s="1359"/>
      <c r="PRL5" s="1359"/>
      <c r="PRM5" s="1359"/>
      <c r="PRN5" s="1359"/>
      <c r="PRO5" s="1359"/>
      <c r="PRP5" s="1359"/>
      <c r="PRQ5" s="1359"/>
      <c r="PRR5" s="1359"/>
      <c r="PRS5" s="1359"/>
      <c r="PRT5" s="1359"/>
      <c r="PRU5" s="1359"/>
      <c r="PRV5" s="1359"/>
      <c r="PRW5" s="1359"/>
      <c r="PRX5" s="1359"/>
      <c r="PRY5" s="1359"/>
      <c r="PRZ5" s="1359"/>
      <c r="PSA5" s="1359"/>
      <c r="PSB5" s="1359"/>
      <c r="PSC5" s="1359"/>
      <c r="PSD5" s="1359"/>
      <c r="PSE5" s="1359"/>
      <c r="PSF5" s="1359"/>
      <c r="PSG5" s="1359"/>
      <c r="PSH5" s="1359"/>
      <c r="PSI5" s="1359"/>
      <c r="PSJ5" s="1359"/>
      <c r="PSK5" s="1359"/>
      <c r="PSL5" s="1359"/>
      <c r="PSM5" s="1359"/>
      <c r="PSN5" s="1359"/>
      <c r="PSO5" s="1359"/>
      <c r="PSP5" s="1359"/>
      <c r="PSQ5" s="1359"/>
      <c r="PSR5" s="1359"/>
      <c r="PSS5" s="1359"/>
      <c r="PST5" s="1359"/>
      <c r="PSU5" s="1359"/>
      <c r="PSV5" s="1359"/>
      <c r="PSW5" s="1359"/>
      <c r="PSX5" s="1359"/>
      <c r="PSY5" s="1359"/>
      <c r="PSZ5" s="1359"/>
      <c r="PTA5" s="1359"/>
      <c r="PTB5" s="1359"/>
      <c r="PTC5" s="1359"/>
      <c r="PTD5" s="1359"/>
      <c r="PTE5" s="1359"/>
      <c r="PTF5" s="1359"/>
      <c r="PTG5" s="1359"/>
      <c r="PTH5" s="1359"/>
      <c r="PTI5" s="1359"/>
      <c r="PTJ5" s="1359"/>
      <c r="PTK5" s="1359"/>
      <c r="PTL5" s="1359"/>
      <c r="PTM5" s="1359"/>
      <c r="PTN5" s="1359"/>
      <c r="PTO5" s="1359"/>
      <c r="PTP5" s="1359"/>
      <c r="PTQ5" s="1359"/>
      <c r="PTR5" s="1359"/>
      <c r="PTS5" s="1359"/>
      <c r="PTT5" s="1359"/>
      <c r="PTU5" s="1359"/>
      <c r="PTV5" s="1359"/>
      <c r="PTW5" s="1359"/>
      <c r="PTX5" s="1359"/>
      <c r="PTY5" s="1359"/>
      <c r="PTZ5" s="1359"/>
      <c r="PUA5" s="1359"/>
      <c r="PUB5" s="1359"/>
      <c r="PUC5" s="1359"/>
      <c r="PUD5" s="1359"/>
      <c r="PUE5" s="1359"/>
      <c r="PUF5" s="1359"/>
      <c r="PUG5" s="1359"/>
      <c r="PUH5" s="1359"/>
      <c r="PUI5" s="1359"/>
      <c r="PUJ5" s="1359"/>
      <c r="PUK5" s="1359"/>
      <c r="PUL5" s="1359"/>
      <c r="PUM5" s="1359"/>
      <c r="PUN5" s="1359"/>
      <c r="PUO5" s="1359"/>
      <c r="PUP5" s="1359"/>
      <c r="PUQ5" s="1359"/>
      <c r="PUR5" s="1359"/>
      <c r="PUS5" s="1359"/>
      <c r="PUT5" s="1359"/>
      <c r="PUU5" s="1359"/>
      <c r="PUV5" s="1359"/>
      <c r="PUW5" s="1359"/>
      <c r="PUX5" s="1359"/>
      <c r="PUY5" s="1359"/>
      <c r="PUZ5" s="1359"/>
      <c r="PVA5" s="1359"/>
      <c r="PVB5" s="1359"/>
      <c r="PVC5" s="1359"/>
      <c r="PVD5" s="1359"/>
      <c r="PVE5" s="1359"/>
      <c r="PVF5" s="1359"/>
      <c r="PVG5" s="1359"/>
      <c r="PVH5" s="1359"/>
      <c r="PVI5" s="1359"/>
      <c r="PVJ5" s="1359"/>
      <c r="PVK5" s="1359"/>
      <c r="PVL5" s="1359"/>
      <c r="PVM5" s="1359"/>
      <c r="PVN5" s="1359"/>
      <c r="PVO5" s="1359"/>
      <c r="PVP5" s="1359"/>
      <c r="PVQ5" s="1359"/>
      <c r="PVR5" s="1359"/>
      <c r="PVS5" s="1359"/>
      <c r="PVT5" s="1359"/>
      <c r="PVU5" s="1359"/>
      <c r="PVV5" s="1359"/>
      <c r="PVW5" s="1359"/>
      <c r="PVX5" s="1359"/>
      <c r="PVY5" s="1359"/>
      <c r="PVZ5" s="1359"/>
      <c r="PWA5" s="1359"/>
      <c r="PWB5" s="1359"/>
      <c r="PWC5" s="1359"/>
      <c r="PWD5" s="1359"/>
      <c r="PWE5" s="1359"/>
      <c r="PWF5" s="1359"/>
      <c r="PWG5" s="1359"/>
      <c r="PWH5" s="1359"/>
      <c r="PWI5" s="1359"/>
      <c r="PWJ5" s="1359"/>
      <c r="PWK5" s="1359"/>
      <c r="PWL5" s="1359"/>
      <c r="PWM5" s="1359"/>
      <c r="PWN5" s="1359"/>
      <c r="PWO5" s="1359"/>
      <c r="PWP5" s="1359"/>
      <c r="PWQ5" s="1359"/>
      <c r="PWR5" s="1359"/>
      <c r="PWS5" s="1359"/>
      <c r="PWT5" s="1359"/>
      <c r="PWU5" s="1359"/>
      <c r="PWV5" s="1359"/>
      <c r="PWW5" s="1359"/>
      <c r="PWX5" s="1359"/>
      <c r="PWY5" s="1359"/>
      <c r="PWZ5" s="1359"/>
      <c r="PXA5" s="1359"/>
      <c r="PXB5" s="1359"/>
      <c r="PXC5" s="1359"/>
      <c r="PXD5" s="1359"/>
      <c r="PXE5" s="1359"/>
      <c r="PXF5" s="1359"/>
      <c r="PXG5" s="1359"/>
      <c r="PXH5" s="1359"/>
      <c r="PXI5" s="1359"/>
      <c r="PXJ5" s="1359"/>
      <c r="PXK5" s="1359"/>
      <c r="PXL5" s="1359"/>
      <c r="PXM5" s="1359"/>
      <c r="PXN5" s="1359"/>
      <c r="PXO5" s="1359"/>
      <c r="PXP5" s="1359"/>
      <c r="PXQ5" s="1359"/>
      <c r="PXR5" s="1359"/>
      <c r="PXS5" s="1359"/>
      <c r="PXT5" s="1359"/>
      <c r="PXU5" s="1359"/>
      <c r="PXV5" s="1359"/>
      <c r="PXW5" s="1359"/>
      <c r="PXX5" s="1359"/>
      <c r="PXY5" s="1359"/>
      <c r="PXZ5" s="1359"/>
      <c r="PYA5" s="1359"/>
      <c r="PYB5" s="1359"/>
      <c r="PYC5" s="1359"/>
      <c r="PYD5" s="1359"/>
      <c r="PYE5" s="1359"/>
      <c r="PYF5" s="1359"/>
      <c r="PYG5" s="1359"/>
      <c r="PYH5" s="1359"/>
      <c r="PYI5" s="1359"/>
      <c r="PYJ5" s="1359"/>
      <c r="PYK5" s="1359"/>
      <c r="PYL5" s="1359"/>
      <c r="PYM5" s="1359"/>
      <c r="PYN5" s="1359"/>
      <c r="PYO5" s="1359"/>
      <c r="PYP5" s="1359"/>
      <c r="PYQ5" s="1359"/>
      <c r="PYR5" s="1359"/>
      <c r="PYS5" s="1359"/>
      <c r="PYT5" s="1359"/>
      <c r="PYU5" s="1359"/>
      <c r="PYV5" s="1359"/>
      <c r="PYW5" s="1359"/>
      <c r="PYX5" s="1359"/>
      <c r="PYY5" s="1359"/>
      <c r="PYZ5" s="1359"/>
      <c r="PZA5" s="1359"/>
      <c r="PZB5" s="1359"/>
      <c r="PZC5" s="1359"/>
      <c r="PZD5" s="1359"/>
      <c r="PZE5" s="1359"/>
      <c r="PZF5" s="1359"/>
      <c r="PZG5" s="1359"/>
      <c r="PZH5" s="1359"/>
      <c r="PZI5" s="1359"/>
      <c r="PZJ5" s="1359"/>
      <c r="PZK5" s="1359"/>
      <c r="PZL5" s="1359"/>
      <c r="PZM5" s="1359"/>
      <c r="PZN5" s="1359"/>
      <c r="PZO5" s="1359"/>
      <c r="PZP5" s="1359"/>
      <c r="PZQ5" s="1359"/>
      <c r="PZR5" s="1359"/>
      <c r="PZS5" s="1359"/>
      <c r="PZT5" s="1359"/>
      <c r="PZU5" s="1359"/>
      <c r="PZV5" s="1359"/>
      <c r="PZW5" s="1359"/>
      <c r="PZX5" s="1359"/>
      <c r="PZY5" s="1359"/>
      <c r="PZZ5" s="1359"/>
      <c r="QAA5" s="1359"/>
      <c r="QAB5" s="1359"/>
      <c r="QAC5" s="1359"/>
      <c r="QAD5" s="1359"/>
      <c r="QAE5" s="1359"/>
      <c r="QAF5" s="1359"/>
      <c r="QAG5" s="1359"/>
      <c r="QAH5" s="1359"/>
      <c r="QAI5" s="1359"/>
      <c r="QAJ5" s="1359"/>
      <c r="QAK5" s="1359"/>
      <c r="QAL5" s="1359"/>
      <c r="QAM5" s="1359"/>
      <c r="QAN5" s="1359"/>
      <c r="QAO5" s="1359"/>
      <c r="QAP5" s="1359"/>
      <c r="QAQ5" s="1359"/>
      <c r="QAR5" s="1359"/>
      <c r="QAS5" s="1359"/>
      <c r="QAT5" s="1359"/>
      <c r="QAU5" s="1359"/>
      <c r="QAV5" s="1359"/>
      <c r="QAW5" s="1359"/>
      <c r="QAX5" s="1359"/>
      <c r="QAY5" s="1359"/>
      <c r="QAZ5" s="1359"/>
      <c r="QBA5" s="1359"/>
      <c r="QBB5" s="1359"/>
      <c r="QBC5" s="1359"/>
      <c r="QBD5" s="1359"/>
      <c r="QBE5" s="1359"/>
      <c r="QBF5" s="1359"/>
      <c r="QBG5" s="1359"/>
      <c r="QBH5" s="1359"/>
      <c r="QBI5" s="1359"/>
      <c r="QBJ5" s="1359"/>
      <c r="QBK5" s="1359"/>
      <c r="QBL5" s="1359"/>
      <c r="QBM5" s="1359"/>
      <c r="QBN5" s="1359"/>
      <c r="QBO5" s="1359"/>
      <c r="QBP5" s="1359"/>
      <c r="QBQ5" s="1359"/>
      <c r="QBR5" s="1359"/>
      <c r="QBS5" s="1359"/>
      <c r="QBT5" s="1359"/>
      <c r="QBU5" s="1359"/>
      <c r="QBV5" s="1359"/>
      <c r="QBW5" s="1359"/>
      <c r="QBX5" s="1359"/>
      <c r="QBY5" s="1359"/>
      <c r="QBZ5" s="1359"/>
      <c r="QCA5" s="1359"/>
      <c r="QCB5" s="1359"/>
      <c r="QCC5" s="1359"/>
      <c r="QCD5" s="1359"/>
      <c r="QCE5" s="1359"/>
      <c r="QCF5" s="1359"/>
      <c r="QCG5" s="1359"/>
      <c r="QCH5" s="1359"/>
      <c r="QCI5" s="1359"/>
      <c r="QCJ5" s="1359"/>
      <c r="QCK5" s="1359"/>
      <c r="QCL5" s="1359"/>
      <c r="QCM5" s="1359"/>
      <c r="QCN5" s="1359"/>
      <c r="QCO5" s="1359"/>
      <c r="QCP5" s="1359"/>
      <c r="QCQ5" s="1359"/>
      <c r="QCR5" s="1359"/>
      <c r="QCS5" s="1359"/>
      <c r="QCT5" s="1359"/>
      <c r="QCU5" s="1359"/>
      <c r="QCV5" s="1359"/>
      <c r="QCW5" s="1359"/>
      <c r="QCX5" s="1359"/>
      <c r="QCY5" s="1359"/>
      <c r="QCZ5" s="1359"/>
      <c r="QDA5" s="1359"/>
      <c r="QDB5" s="1359"/>
      <c r="QDC5" s="1359"/>
      <c r="QDD5" s="1359"/>
      <c r="QDE5" s="1359"/>
      <c r="QDF5" s="1359"/>
      <c r="QDG5" s="1359"/>
      <c r="QDH5" s="1359"/>
      <c r="QDI5" s="1359"/>
      <c r="QDJ5" s="1359"/>
      <c r="QDK5" s="1359"/>
      <c r="QDL5" s="1359"/>
      <c r="QDM5" s="1359"/>
      <c r="QDN5" s="1359"/>
      <c r="QDO5" s="1359"/>
      <c r="QDP5" s="1359"/>
      <c r="QDQ5" s="1359"/>
      <c r="QDR5" s="1359"/>
      <c r="QDS5" s="1359"/>
      <c r="QDT5" s="1359"/>
      <c r="QDU5" s="1359"/>
      <c r="QDV5" s="1359"/>
      <c r="QDW5" s="1359"/>
      <c r="QDX5" s="1359"/>
      <c r="QDY5" s="1359"/>
      <c r="QDZ5" s="1359"/>
      <c r="QEA5" s="1359"/>
      <c r="QEB5" s="1359"/>
      <c r="QEC5" s="1359"/>
      <c r="QED5" s="1359"/>
      <c r="QEE5" s="1359"/>
      <c r="QEF5" s="1359"/>
      <c r="QEG5" s="1359"/>
      <c r="QEH5" s="1359"/>
      <c r="QEI5" s="1359"/>
      <c r="QEJ5" s="1359"/>
      <c r="QEK5" s="1359"/>
      <c r="QEL5" s="1359"/>
      <c r="QEM5" s="1359"/>
      <c r="QEN5" s="1359"/>
      <c r="QEO5" s="1359"/>
      <c r="QEP5" s="1359"/>
      <c r="QEQ5" s="1359"/>
      <c r="QER5" s="1359"/>
      <c r="QES5" s="1359"/>
      <c r="QET5" s="1359"/>
      <c r="QEU5" s="1359"/>
      <c r="QEV5" s="1359"/>
      <c r="QEW5" s="1359"/>
      <c r="QEX5" s="1359"/>
      <c r="QEY5" s="1359"/>
      <c r="QEZ5" s="1359"/>
      <c r="QFA5" s="1359"/>
      <c r="QFB5" s="1359"/>
      <c r="QFC5" s="1359"/>
      <c r="QFD5" s="1359"/>
      <c r="QFE5" s="1359"/>
      <c r="QFF5" s="1359"/>
      <c r="QFG5" s="1359"/>
      <c r="QFH5" s="1359"/>
      <c r="QFI5" s="1359"/>
      <c r="QFJ5" s="1359"/>
      <c r="QFK5" s="1359"/>
      <c r="QFL5" s="1359"/>
      <c r="QFM5" s="1359"/>
      <c r="QFN5" s="1359"/>
      <c r="QFO5" s="1359"/>
      <c r="QFP5" s="1359"/>
      <c r="QFQ5" s="1359"/>
      <c r="QFR5" s="1359"/>
      <c r="QFS5" s="1359"/>
      <c r="QFT5" s="1359"/>
      <c r="QFU5" s="1359"/>
      <c r="QFV5" s="1359"/>
      <c r="QFW5" s="1359"/>
      <c r="QFX5" s="1359"/>
      <c r="QFY5" s="1359"/>
      <c r="QFZ5" s="1359"/>
      <c r="QGA5" s="1359"/>
      <c r="QGB5" s="1359"/>
      <c r="QGC5" s="1359"/>
      <c r="QGD5" s="1359"/>
      <c r="QGE5" s="1359"/>
      <c r="QGF5" s="1359"/>
      <c r="QGG5" s="1359"/>
      <c r="QGH5" s="1359"/>
      <c r="QGI5" s="1359"/>
      <c r="QGJ5" s="1359"/>
      <c r="QGK5" s="1359"/>
      <c r="QGL5" s="1359"/>
      <c r="QGM5" s="1359"/>
      <c r="QGN5" s="1359"/>
      <c r="QGO5" s="1359"/>
      <c r="QGP5" s="1359"/>
      <c r="QGQ5" s="1359"/>
      <c r="QGR5" s="1359"/>
      <c r="QGS5" s="1359"/>
      <c r="QGT5" s="1359"/>
      <c r="QGU5" s="1359"/>
      <c r="QGV5" s="1359"/>
      <c r="QGW5" s="1359"/>
      <c r="QGX5" s="1359"/>
      <c r="QGY5" s="1359"/>
      <c r="QGZ5" s="1359"/>
      <c r="QHA5" s="1359"/>
      <c r="QHB5" s="1359"/>
      <c r="QHC5" s="1359"/>
      <c r="QHD5" s="1359"/>
      <c r="QHE5" s="1359"/>
      <c r="QHF5" s="1359"/>
      <c r="QHG5" s="1359"/>
      <c r="QHH5" s="1359"/>
      <c r="QHI5" s="1359"/>
      <c r="QHJ5" s="1359"/>
      <c r="QHK5" s="1359"/>
      <c r="QHL5" s="1359"/>
      <c r="QHM5" s="1359"/>
      <c r="QHN5" s="1359"/>
      <c r="QHO5" s="1359"/>
      <c r="QHP5" s="1359"/>
      <c r="QHQ5" s="1359"/>
      <c r="QHR5" s="1359"/>
      <c r="QHS5" s="1359"/>
      <c r="QHT5" s="1359"/>
      <c r="QHU5" s="1359"/>
      <c r="QHV5" s="1359"/>
      <c r="QHW5" s="1359"/>
      <c r="QHX5" s="1359"/>
      <c r="QHY5" s="1359"/>
      <c r="QHZ5" s="1359"/>
      <c r="QIA5" s="1359"/>
      <c r="QIB5" s="1359"/>
      <c r="QIC5" s="1359"/>
      <c r="QID5" s="1359"/>
      <c r="QIE5" s="1359"/>
      <c r="QIF5" s="1359"/>
      <c r="QIG5" s="1359"/>
      <c r="QIH5" s="1359"/>
      <c r="QII5" s="1359"/>
      <c r="QIJ5" s="1359"/>
      <c r="QIK5" s="1359"/>
      <c r="QIL5" s="1359"/>
      <c r="QIM5" s="1359"/>
      <c r="QIN5" s="1359"/>
      <c r="QIO5" s="1359"/>
      <c r="QIP5" s="1359"/>
      <c r="QIQ5" s="1359"/>
      <c r="QIR5" s="1359"/>
      <c r="QIS5" s="1359"/>
      <c r="QIT5" s="1359"/>
      <c r="QIU5" s="1359"/>
      <c r="QIV5" s="1359"/>
      <c r="QIW5" s="1359"/>
      <c r="QIX5" s="1359"/>
      <c r="QIY5" s="1359"/>
      <c r="QIZ5" s="1359"/>
      <c r="QJA5" s="1359"/>
      <c r="QJB5" s="1359"/>
      <c r="QJC5" s="1359"/>
      <c r="QJD5" s="1359"/>
      <c r="QJE5" s="1359"/>
      <c r="QJF5" s="1359"/>
      <c r="QJG5" s="1359"/>
      <c r="QJH5" s="1359"/>
      <c r="QJI5" s="1359"/>
      <c r="QJJ5" s="1359"/>
      <c r="QJK5" s="1359"/>
      <c r="QJL5" s="1359"/>
      <c r="QJM5" s="1359"/>
      <c r="QJN5" s="1359"/>
      <c r="QJO5" s="1359"/>
      <c r="QJP5" s="1359"/>
      <c r="QJQ5" s="1359"/>
      <c r="QJR5" s="1359"/>
      <c r="QJS5" s="1359"/>
      <c r="QJT5" s="1359"/>
      <c r="QJU5" s="1359"/>
      <c r="QJV5" s="1359"/>
      <c r="QJW5" s="1359"/>
      <c r="QJX5" s="1359"/>
      <c r="QJY5" s="1359"/>
      <c r="QJZ5" s="1359"/>
      <c r="QKA5" s="1359"/>
      <c r="QKB5" s="1359"/>
      <c r="QKC5" s="1359"/>
      <c r="QKD5" s="1359"/>
      <c r="QKE5" s="1359"/>
      <c r="QKF5" s="1359"/>
      <c r="QKG5" s="1359"/>
      <c r="QKH5" s="1359"/>
      <c r="QKI5" s="1359"/>
      <c r="QKJ5" s="1359"/>
      <c r="QKK5" s="1359"/>
      <c r="QKL5" s="1359"/>
      <c r="QKM5" s="1359"/>
      <c r="QKN5" s="1359"/>
      <c r="QKO5" s="1359"/>
      <c r="QKP5" s="1359"/>
      <c r="QKQ5" s="1359"/>
      <c r="QKR5" s="1359"/>
      <c r="QKS5" s="1359"/>
      <c r="QKT5" s="1359"/>
      <c r="QKU5" s="1359"/>
      <c r="QKV5" s="1359"/>
      <c r="QKW5" s="1359"/>
      <c r="QKX5" s="1359"/>
      <c r="QKY5" s="1359"/>
      <c r="QKZ5" s="1359"/>
      <c r="QLA5" s="1359"/>
      <c r="QLB5" s="1359"/>
      <c r="QLC5" s="1359"/>
      <c r="QLD5" s="1359"/>
      <c r="QLE5" s="1359"/>
      <c r="QLF5" s="1359"/>
      <c r="QLG5" s="1359"/>
      <c r="QLH5" s="1359"/>
      <c r="QLI5" s="1359"/>
      <c r="QLJ5" s="1359"/>
      <c r="QLK5" s="1359"/>
      <c r="QLL5" s="1359"/>
      <c r="QLM5" s="1359"/>
      <c r="QLN5" s="1359"/>
      <c r="QLO5" s="1359"/>
      <c r="QLP5" s="1359"/>
      <c r="QLQ5" s="1359"/>
      <c r="QLR5" s="1359"/>
      <c r="QLS5" s="1359"/>
      <c r="QLT5" s="1359"/>
      <c r="QLU5" s="1359"/>
      <c r="QLV5" s="1359"/>
      <c r="QLW5" s="1359"/>
      <c r="QLX5" s="1359"/>
      <c r="QLY5" s="1359"/>
      <c r="QLZ5" s="1359"/>
      <c r="QMA5" s="1359"/>
      <c r="QMB5" s="1359"/>
      <c r="QMC5" s="1359"/>
      <c r="QMD5" s="1359"/>
      <c r="QME5" s="1359"/>
      <c r="QMF5" s="1359"/>
      <c r="QMG5" s="1359"/>
      <c r="QMH5" s="1359"/>
      <c r="QMI5" s="1359"/>
      <c r="QMJ5" s="1359"/>
      <c r="QMK5" s="1359"/>
      <c r="QML5" s="1359"/>
      <c r="QMM5" s="1359"/>
      <c r="QMN5" s="1359"/>
      <c r="QMO5" s="1359"/>
      <c r="QMP5" s="1359"/>
      <c r="QMQ5" s="1359"/>
      <c r="QMR5" s="1359"/>
      <c r="QMS5" s="1359"/>
      <c r="QMT5" s="1359"/>
      <c r="QMU5" s="1359"/>
      <c r="QMV5" s="1359"/>
      <c r="QMW5" s="1359"/>
      <c r="QMX5" s="1359"/>
      <c r="QMY5" s="1359"/>
      <c r="QMZ5" s="1359"/>
      <c r="QNA5" s="1359"/>
      <c r="QNB5" s="1359"/>
      <c r="QNC5" s="1359"/>
      <c r="QND5" s="1359"/>
      <c r="QNE5" s="1359"/>
      <c r="QNF5" s="1359"/>
      <c r="QNG5" s="1359"/>
      <c r="QNH5" s="1359"/>
      <c r="QNI5" s="1359"/>
      <c r="QNJ5" s="1359"/>
      <c r="QNK5" s="1359"/>
      <c r="QNL5" s="1359"/>
      <c r="QNM5" s="1359"/>
      <c r="QNN5" s="1359"/>
      <c r="QNO5" s="1359"/>
      <c r="QNP5" s="1359"/>
      <c r="QNQ5" s="1359"/>
      <c r="QNR5" s="1359"/>
      <c r="QNS5" s="1359"/>
      <c r="QNT5" s="1359"/>
      <c r="QNU5" s="1359"/>
      <c r="QNV5" s="1359"/>
      <c r="QNW5" s="1359"/>
      <c r="QNX5" s="1359"/>
      <c r="QNY5" s="1359"/>
      <c r="QNZ5" s="1359"/>
      <c r="QOA5" s="1359"/>
      <c r="QOB5" s="1359"/>
      <c r="QOC5" s="1359"/>
      <c r="QOD5" s="1359"/>
      <c r="QOE5" s="1359"/>
      <c r="QOF5" s="1359"/>
      <c r="QOG5" s="1359"/>
      <c r="QOH5" s="1359"/>
      <c r="QOI5" s="1359"/>
      <c r="QOJ5" s="1359"/>
      <c r="QOK5" s="1359"/>
      <c r="QOL5" s="1359"/>
      <c r="QOM5" s="1359"/>
      <c r="QON5" s="1359"/>
      <c r="QOO5" s="1359"/>
      <c r="QOP5" s="1359"/>
      <c r="QOQ5" s="1359"/>
      <c r="QOR5" s="1359"/>
      <c r="QOS5" s="1359"/>
      <c r="QOT5" s="1359"/>
      <c r="QOU5" s="1359"/>
      <c r="QOV5" s="1359"/>
      <c r="QOW5" s="1359"/>
      <c r="QOX5" s="1359"/>
      <c r="QOY5" s="1359"/>
      <c r="QOZ5" s="1359"/>
      <c r="QPA5" s="1359"/>
      <c r="QPB5" s="1359"/>
      <c r="QPC5" s="1359"/>
      <c r="QPD5" s="1359"/>
      <c r="QPE5" s="1359"/>
      <c r="QPF5" s="1359"/>
      <c r="QPG5" s="1359"/>
      <c r="QPH5" s="1359"/>
      <c r="QPI5" s="1359"/>
      <c r="QPJ5" s="1359"/>
      <c r="QPK5" s="1359"/>
      <c r="QPL5" s="1359"/>
      <c r="QPM5" s="1359"/>
      <c r="QPN5" s="1359"/>
      <c r="QPO5" s="1359"/>
      <c r="QPP5" s="1359"/>
      <c r="QPQ5" s="1359"/>
      <c r="QPR5" s="1359"/>
      <c r="QPS5" s="1359"/>
      <c r="QPT5" s="1359"/>
      <c r="QPU5" s="1359"/>
      <c r="QPV5" s="1359"/>
      <c r="QPW5" s="1359"/>
      <c r="QPX5" s="1359"/>
      <c r="QPY5" s="1359"/>
      <c r="QPZ5" s="1359"/>
      <c r="QQA5" s="1359"/>
      <c r="QQB5" s="1359"/>
      <c r="QQC5" s="1359"/>
      <c r="QQD5" s="1359"/>
      <c r="QQE5" s="1359"/>
      <c r="QQF5" s="1359"/>
      <c r="QQG5" s="1359"/>
      <c r="QQH5" s="1359"/>
      <c r="QQI5" s="1359"/>
      <c r="QQJ5" s="1359"/>
      <c r="QQK5" s="1359"/>
      <c r="QQL5" s="1359"/>
      <c r="QQM5" s="1359"/>
      <c r="QQN5" s="1359"/>
      <c r="QQO5" s="1359"/>
      <c r="QQP5" s="1359"/>
      <c r="QQQ5" s="1359"/>
      <c r="QQR5" s="1359"/>
      <c r="QQS5" s="1359"/>
      <c r="QQT5" s="1359"/>
      <c r="QQU5" s="1359"/>
      <c r="QQV5" s="1359"/>
      <c r="QQW5" s="1359"/>
      <c r="QQX5" s="1359"/>
      <c r="QQY5" s="1359"/>
      <c r="QQZ5" s="1359"/>
      <c r="QRA5" s="1359"/>
      <c r="QRB5" s="1359"/>
      <c r="QRC5" s="1359"/>
      <c r="QRD5" s="1359"/>
      <c r="QRE5" s="1359"/>
      <c r="QRF5" s="1359"/>
      <c r="QRG5" s="1359"/>
      <c r="QRH5" s="1359"/>
      <c r="QRI5" s="1359"/>
      <c r="QRJ5" s="1359"/>
      <c r="QRK5" s="1359"/>
      <c r="QRL5" s="1359"/>
      <c r="QRM5" s="1359"/>
      <c r="QRN5" s="1359"/>
      <c r="QRO5" s="1359"/>
      <c r="QRP5" s="1359"/>
      <c r="QRQ5" s="1359"/>
      <c r="QRR5" s="1359"/>
      <c r="QRS5" s="1359"/>
      <c r="QRT5" s="1359"/>
      <c r="QRU5" s="1359"/>
      <c r="QRV5" s="1359"/>
      <c r="QRW5" s="1359"/>
      <c r="QRX5" s="1359"/>
      <c r="QRY5" s="1359"/>
      <c r="QRZ5" s="1359"/>
      <c r="QSA5" s="1359"/>
      <c r="QSB5" s="1359"/>
      <c r="QSC5" s="1359"/>
      <c r="QSD5" s="1359"/>
      <c r="QSE5" s="1359"/>
      <c r="QSF5" s="1359"/>
      <c r="QSG5" s="1359"/>
      <c r="QSH5" s="1359"/>
      <c r="QSI5" s="1359"/>
      <c r="QSJ5" s="1359"/>
      <c r="QSK5" s="1359"/>
      <c r="QSL5" s="1359"/>
      <c r="QSM5" s="1359"/>
      <c r="QSN5" s="1359"/>
      <c r="QSO5" s="1359"/>
      <c r="QSP5" s="1359"/>
      <c r="QSQ5" s="1359"/>
      <c r="QSR5" s="1359"/>
      <c r="QSS5" s="1359"/>
      <c r="QST5" s="1359"/>
      <c r="QSU5" s="1359"/>
      <c r="QSV5" s="1359"/>
      <c r="QSW5" s="1359"/>
      <c r="QSX5" s="1359"/>
      <c r="QSY5" s="1359"/>
      <c r="QSZ5" s="1359"/>
      <c r="QTA5" s="1359"/>
      <c r="QTB5" s="1359"/>
      <c r="QTC5" s="1359"/>
      <c r="QTD5" s="1359"/>
      <c r="QTE5" s="1359"/>
      <c r="QTF5" s="1359"/>
      <c r="QTG5" s="1359"/>
      <c r="QTH5" s="1359"/>
      <c r="QTI5" s="1359"/>
      <c r="QTJ5" s="1359"/>
      <c r="QTK5" s="1359"/>
      <c r="QTL5" s="1359"/>
      <c r="QTM5" s="1359"/>
      <c r="QTN5" s="1359"/>
      <c r="QTO5" s="1359"/>
      <c r="QTP5" s="1359"/>
      <c r="QTQ5" s="1359"/>
      <c r="QTR5" s="1359"/>
      <c r="QTS5" s="1359"/>
      <c r="QTT5" s="1359"/>
      <c r="QTU5" s="1359"/>
      <c r="QTV5" s="1359"/>
      <c r="QTW5" s="1359"/>
      <c r="QTX5" s="1359"/>
      <c r="QTY5" s="1359"/>
      <c r="QTZ5" s="1359"/>
      <c r="QUA5" s="1359"/>
      <c r="QUB5" s="1359"/>
      <c r="QUC5" s="1359"/>
      <c r="QUD5" s="1359"/>
      <c r="QUE5" s="1359"/>
      <c r="QUF5" s="1359"/>
      <c r="QUG5" s="1359"/>
      <c r="QUH5" s="1359"/>
      <c r="QUI5" s="1359"/>
      <c r="QUJ5" s="1359"/>
      <c r="QUK5" s="1359"/>
      <c r="QUL5" s="1359"/>
      <c r="QUM5" s="1359"/>
      <c r="QUN5" s="1359"/>
      <c r="QUO5" s="1359"/>
      <c r="QUP5" s="1359"/>
      <c r="QUQ5" s="1359"/>
      <c r="QUR5" s="1359"/>
      <c r="QUS5" s="1359"/>
      <c r="QUT5" s="1359"/>
      <c r="QUU5" s="1359"/>
      <c r="QUV5" s="1359"/>
      <c r="QUW5" s="1359"/>
      <c r="QUX5" s="1359"/>
      <c r="QUY5" s="1359"/>
      <c r="QUZ5" s="1359"/>
      <c r="QVA5" s="1359"/>
      <c r="QVB5" s="1359"/>
      <c r="QVC5" s="1359"/>
      <c r="QVD5" s="1359"/>
      <c r="QVE5" s="1359"/>
      <c r="QVF5" s="1359"/>
      <c r="QVG5" s="1359"/>
      <c r="QVH5" s="1359"/>
      <c r="QVI5" s="1359"/>
      <c r="QVJ5" s="1359"/>
      <c r="QVK5" s="1359"/>
      <c r="QVL5" s="1359"/>
      <c r="QVM5" s="1359"/>
      <c r="QVN5" s="1359"/>
      <c r="QVO5" s="1359"/>
      <c r="QVP5" s="1359"/>
      <c r="QVQ5" s="1359"/>
      <c r="QVR5" s="1359"/>
      <c r="QVS5" s="1359"/>
      <c r="QVT5" s="1359"/>
      <c r="QVU5" s="1359"/>
      <c r="QVV5" s="1359"/>
      <c r="QVW5" s="1359"/>
      <c r="QVX5" s="1359"/>
      <c r="QVY5" s="1359"/>
      <c r="QVZ5" s="1359"/>
      <c r="QWA5" s="1359"/>
      <c r="QWB5" s="1359"/>
      <c r="QWC5" s="1359"/>
      <c r="QWD5" s="1359"/>
      <c r="QWE5" s="1359"/>
      <c r="QWF5" s="1359"/>
      <c r="QWG5" s="1359"/>
      <c r="QWH5" s="1359"/>
      <c r="QWI5" s="1359"/>
      <c r="QWJ5" s="1359"/>
      <c r="QWK5" s="1359"/>
      <c r="QWL5" s="1359"/>
      <c r="QWM5" s="1359"/>
      <c r="QWN5" s="1359"/>
      <c r="QWO5" s="1359"/>
      <c r="QWP5" s="1359"/>
      <c r="QWQ5" s="1359"/>
      <c r="QWR5" s="1359"/>
      <c r="QWS5" s="1359"/>
      <c r="QWT5" s="1359"/>
      <c r="QWU5" s="1359"/>
      <c r="QWV5" s="1359"/>
      <c r="QWW5" s="1359"/>
      <c r="QWX5" s="1359"/>
      <c r="QWY5" s="1359"/>
      <c r="QWZ5" s="1359"/>
      <c r="QXA5" s="1359"/>
      <c r="QXB5" s="1359"/>
      <c r="QXC5" s="1359"/>
      <c r="QXD5" s="1359"/>
      <c r="QXE5" s="1359"/>
      <c r="QXF5" s="1359"/>
      <c r="QXG5" s="1359"/>
      <c r="QXH5" s="1359"/>
      <c r="QXI5" s="1359"/>
      <c r="QXJ5" s="1359"/>
      <c r="QXK5" s="1359"/>
      <c r="QXL5" s="1359"/>
      <c r="QXM5" s="1359"/>
      <c r="QXN5" s="1359"/>
      <c r="QXO5" s="1359"/>
      <c r="QXP5" s="1359"/>
      <c r="QXQ5" s="1359"/>
      <c r="QXR5" s="1359"/>
      <c r="QXS5" s="1359"/>
      <c r="QXT5" s="1359"/>
      <c r="QXU5" s="1359"/>
      <c r="QXV5" s="1359"/>
      <c r="QXW5" s="1359"/>
      <c r="QXX5" s="1359"/>
      <c r="QXY5" s="1359"/>
      <c r="QXZ5" s="1359"/>
      <c r="QYA5" s="1359"/>
      <c r="QYB5" s="1359"/>
      <c r="QYC5" s="1359"/>
      <c r="QYD5" s="1359"/>
      <c r="QYE5" s="1359"/>
      <c r="QYF5" s="1359"/>
      <c r="QYG5" s="1359"/>
      <c r="QYH5" s="1359"/>
      <c r="QYI5" s="1359"/>
      <c r="QYJ5" s="1359"/>
      <c r="QYK5" s="1359"/>
      <c r="QYL5" s="1359"/>
      <c r="QYM5" s="1359"/>
      <c r="QYN5" s="1359"/>
      <c r="QYO5" s="1359"/>
      <c r="QYP5" s="1359"/>
      <c r="QYQ5" s="1359"/>
      <c r="QYR5" s="1359"/>
      <c r="QYS5" s="1359"/>
      <c r="QYT5" s="1359"/>
      <c r="QYU5" s="1359"/>
      <c r="QYV5" s="1359"/>
      <c r="QYW5" s="1359"/>
      <c r="QYX5" s="1359"/>
      <c r="QYY5" s="1359"/>
      <c r="QYZ5" s="1359"/>
      <c r="QZA5" s="1359"/>
      <c r="QZB5" s="1359"/>
      <c r="QZC5" s="1359"/>
      <c r="QZD5" s="1359"/>
      <c r="QZE5" s="1359"/>
      <c r="QZF5" s="1359"/>
      <c r="QZG5" s="1359"/>
      <c r="QZH5" s="1359"/>
      <c r="QZI5" s="1359"/>
      <c r="QZJ5" s="1359"/>
      <c r="QZK5" s="1359"/>
      <c r="QZL5" s="1359"/>
      <c r="QZM5" s="1359"/>
      <c r="QZN5" s="1359"/>
      <c r="QZO5" s="1359"/>
      <c r="QZP5" s="1359"/>
      <c r="QZQ5" s="1359"/>
      <c r="QZR5" s="1359"/>
      <c r="QZS5" s="1359"/>
      <c r="QZT5" s="1359"/>
      <c r="QZU5" s="1359"/>
      <c r="QZV5" s="1359"/>
      <c r="QZW5" s="1359"/>
      <c r="QZX5" s="1359"/>
      <c r="QZY5" s="1359"/>
      <c r="QZZ5" s="1359"/>
      <c r="RAA5" s="1359"/>
      <c r="RAB5" s="1359"/>
      <c r="RAC5" s="1359"/>
      <c r="RAD5" s="1359"/>
      <c r="RAE5" s="1359"/>
      <c r="RAF5" s="1359"/>
      <c r="RAG5" s="1359"/>
      <c r="RAH5" s="1359"/>
      <c r="RAI5" s="1359"/>
      <c r="RAJ5" s="1359"/>
      <c r="RAK5" s="1359"/>
      <c r="RAL5" s="1359"/>
      <c r="RAM5" s="1359"/>
      <c r="RAN5" s="1359"/>
      <c r="RAO5" s="1359"/>
      <c r="RAP5" s="1359"/>
      <c r="RAQ5" s="1359"/>
      <c r="RAR5" s="1359"/>
      <c r="RAS5" s="1359"/>
      <c r="RAT5" s="1359"/>
      <c r="RAU5" s="1359"/>
      <c r="RAV5" s="1359"/>
      <c r="RAW5" s="1359"/>
      <c r="RAX5" s="1359"/>
      <c r="RAY5" s="1359"/>
      <c r="RAZ5" s="1359"/>
      <c r="RBA5" s="1359"/>
      <c r="RBB5" s="1359"/>
      <c r="RBC5" s="1359"/>
      <c r="RBD5" s="1359"/>
      <c r="RBE5" s="1359"/>
      <c r="RBF5" s="1359"/>
      <c r="RBG5" s="1359"/>
      <c r="RBH5" s="1359"/>
      <c r="RBI5" s="1359"/>
      <c r="RBJ5" s="1359"/>
      <c r="RBK5" s="1359"/>
      <c r="RBL5" s="1359"/>
      <c r="RBM5" s="1359"/>
      <c r="RBN5" s="1359"/>
      <c r="RBO5" s="1359"/>
      <c r="RBP5" s="1359"/>
      <c r="RBQ5" s="1359"/>
      <c r="RBR5" s="1359"/>
      <c r="RBS5" s="1359"/>
      <c r="RBT5" s="1359"/>
      <c r="RBU5" s="1359"/>
      <c r="RBV5" s="1359"/>
      <c r="RBW5" s="1359"/>
      <c r="RBX5" s="1359"/>
      <c r="RBY5" s="1359"/>
      <c r="RBZ5" s="1359"/>
      <c r="RCA5" s="1359"/>
      <c r="RCB5" s="1359"/>
      <c r="RCC5" s="1359"/>
      <c r="RCD5" s="1359"/>
      <c r="RCE5" s="1359"/>
      <c r="RCF5" s="1359"/>
      <c r="RCG5" s="1359"/>
      <c r="RCH5" s="1359"/>
      <c r="RCI5" s="1359"/>
      <c r="RCJ5" s="1359"/>
      <c r="RCK5" s="1359"/>
      <c r="RCL5" s="1359"/>
      <c r="RCM5" s="1359"/>
      <c r="RCN5" s="1359"/>
      <c r="RCO5" s="1359"/>
      <c r="RCP5" s="1359"/>
      <c r="RCQ5" s="1359"/>
      <c r="RCR5" s="1359"/>
      <c r="RCS5" s="1359"/>
      <c r="RCT5" s="1359"/>
      <c r="RCU5" s="1359"/>
      <c r="RCV5" s="1359"/>
      <c r="RCW5" s="1359"/>
      <c r="RCX5" s="1359"/>
      <c r="RCY5" s="1359"/>
      <c r="RCZ5" s="1359"/>
      <c r="RDA5" s="1359"/>
      <c r="RDB5" s="1359"/>
      <c r="RDC5" s="1359"/>
      <c r="RDD5" s="1359"/>
      <c r="RDE5" s="1359"/>
      <c r="RDF5" s="1359"/>
      <c r="RDG5" s="1359"/>
      <c r="RDH5" s="1359"/>
      <c r="RDI5" s="1359"/>
      <c r="RDJ5" s="1359"/>
      <c r="RDK5" s="1359"/>
      <c r="RDL5" s="1359"/>
      <c r="RDM5" s="1359"/>
      <c r="RDN5" s="1359"/>
      <c r="RDO5" s="1359"/>
      <c r="RDP5" s="1359"/>
      <c r="RDQ5" s="1359"/>
      <c r="RDR5" s="1359"/>
      <c r="RDS5" s="1359"/>
      <c r="RDT5" s="1359"/>
      <c r="RDU5" s="1359"/>
      <c r="RDV5" s="1359"/>
      <c r="RDW5" s="1359"/>
      <c r="RDX5" s="1359"/>
      <c r="RDY5" s="1359"/>
      <c r="RDZ5" s="1359"/>
      <c r="REA5" s="1359"/>
      <c r="REB5" s="1359"/>
      <c r="REC5" s="1359"/>
      <c r="RED5" s="1359"/>
      <c r="REE5" s="1359"/>
      <c r="REF5" s="1359"/>
      <c r="REG5" s="1359"/>
      <c r="REH5" s="1359"/>
      <c r="REI5" s="1359"/>
      <c r="REJ5" s="1359"/>
      <c r="REK5" s="1359"/>
      <c r="REL5" s="1359"/>
      <c r="REM5" s="1359"/>
      <c r="REN5" s="1359"/>
      <c r="REO5" s="1359"/>
      <c r="REP5" s="1359"/>
      <c r="REQ5" s="1359"/>
      <c r="RER5" s="1359"/>
      <c r="RES5" s="1359"/>
      <c r="RET5" s="1359"/>
      <c r="REU5" s="1359"/>
      <c r="REV5" s="1359"/>
      <c r="REW5" s="1359"/>
      <c r="REX5" s="1359"/>
      <c r="REY5" s="1359"/>
      <c r="REZ5" s="1359"/>
      <c r="RFA5" s="1359"/>
      <c r="RFB5" s="1359"/>
      <c r="RFC5" s="1359"/>
      <c r="RFD5" s="1359"/>
      <c r="RFE5" s="1359"/>
      <c r="RFF5" s="1359"/>
      <c r="RFG5" s="1359"/>
      <c r="RFH5" s="1359"/>
      <c r="RFI5" s="1359"/>
      <c r="RFJ5" s="1359"/>
      <c r="RFK5" s="1359"/>
      <c r="RFL5" s="1359"/>
      <c r="RFM5" s="1359"/>
      <c r="RFN5" s="1359"/>
      <c r="RFO5" s="1359"/>
      <c r="RFP5" s="1359"/>
      <c r="RFQ5" s="1359"/>
      <c r="RFR5" s="1359"/>
      <c r="RFS5" s="1359"/>
      <c r="RFT5" s="1359"/>
      <c r="RFU5" s="1359"/>
      <c r="RFV5" s="1359"/>
      <c r="RFW5" s="1359"/>
      <c r="RFX5" s="1359"/>
      <c r="RFY5" s="1359"/>
      <c r="RFZ5" s="1359"/>
      <c r="RGA5" s="1359"/>
      <c r="RGB5" s="1359"/>
      <c r="RGC5" s="1359"/>
      <c r="RGD5" s="1359"/>
      <c r="RGE5" s="1359"/>
      <c r="RGF5" s="1359"/>
      <c r="RGG5" s="1359"/>
      <c r="RGH5" s="1359"/>
      <c r="RGI5" s="1359"/>
      <c r="RGJ5" s="1359"/>
      <c r="RGK5" s="1359"/>
      <c r="RGL5" s="1359"/>
      <c r="RGM5" s="1359"/>
      <c r="RGN5" s="1359"/>
      <c r="RGO5" s="1359"/>
      <c r="RGP5" s="1359"/>
      <c r="RGQ5" s="1359"/>
      <c r="RGR5" s="1359"/>
      <c r="RGS5" s="1359"/>
      <c r="RGT5" s="1359"/>
      <c r="RGU5" s="1359"/>
      <c r="RGV5" s="1359"/>
      <c r="RGW5" s="1359"/>
      <c r="RGX5" s="1359"/>
      <c r="RGY5" s="1359"/>
      <c r="RGZ5" s="1359"/>
      <c r="RHA5" s="1359"/>
      <c r="RHB5" s="1359"/>
      <c r="RHC5" s="1359"/>
      <c r="RHD5" s="1359"/>
      <c r="RHE5" s="1359"/>
      <c r="RHF5" s="1359"/>
      <c r="RHG5" s="1359"/>
      <c r="RHH5" s="1359"/>
      <c r="RHI5" s="1359"/>
      <c r="RHJ5" s="1359"/>
      <c r="RHK5" s="1359"/>
      <c r="RHL5" s="1359"/>
      <c r="RHM5" s="1359"/>
      <c r="RHN5" s="1359"/>
      <c r="RHO5" s="1359"/>
      <c r="RHP5" s="1359"/>
      <c r="RHQ5" s="1359"/>
      <c r="RHR5" s="1359"/>
      <c r="RHS5" s="1359"/>
      <c r="RHT5" s="1359"/>
      <c r="RHU5" s="1359"/>
      <c r="RHV5" s="1359"/>
      <c r="RHW5" s="1359"/>
      <c r="RHX5" s="1359"/>
      <c r="RHY5" s="1359"/>
      <c r="RHZ5" s="1359"/>
      <c r="RIA5" s="1359"/>
      <c r="RIB5" s="1359"/>
      <c r="RIC5" s="1359"/>
      <c r="RID5" s="1359"/>
      <c r="RIE5" s="1359"/>
      <c r="RIF5" s="1359"/>
      <c r="RIG5" s="1359"/>
      <c r="RIH5" s="1359"/>
      <c r="RII5" s="1359"/>
      <c r="RIJ5" s="1359"/>
      <c r="RIK5" s="1359"/>
      <c r="RIL5" s="1359"/>
      <c r="RIM5" s="1359"/>
      <c r="RIN5" s="1359"/>
      <c r="RIO5" s="1359"/>
      <c r="RIP5" s="1359"/>
      <c r="RIQ5" s="1359"/>
      <c r="RIR5" s="1359"/>
      <c r="RIS5" s="1359"/>
      <c r="RIT5" s="1359"/>
      <c r="RIU5" s="1359"/>
      <c r="RIV5" s="1359"/>
      <c r="RIW5" s="1359"/>
      <c r="RIX5" s="1359"/>
      <c r="RIY5" s="1359"/>
      <c r="RIZ5" s="1359"/>
      <c r="RJA5" s="1359"/>
      <c r="RJB5" s="1359"/>
      <c r="RJC5" s="1359"/>
      <c r="RJD5" s="1359"/>
      <c r="RJE5" s="1359"/>
      <c r="RJF5" s="1359"/>
      <c r="RJG5" s="1359"/>
      <c r="RJH5" s="1359"/>
      <c r="RJI5" s="1359"/>
      <c r="RJJ5" s="1359"/>
      <c r="RJK5" s="1359"/>
      <c r="RJL5" s="1359"/>
      <c r="RJM5" s="1359"/>
      <c r="RJN5" s="1359"/>
      <c r="RJO5" s="1359"/>
      <c r="RJP5" s="1359"/>
      <c r="RJQ5" s="1359"/>
      <c r="RJR5" s="1359"/>
      <c r="RJS5" s="1359"/>
      <c r="RJT5" s="1359"/>
      <c r="RJU5" s="1359"/>
      <c r="RJV5" s="1359"/>
      <c r="RJW5" s="1359"/>
      <c r="RJX5" s="1359"/>
      <c r="RJY5" s="1359"/>
      <c r="RJZ5" s="1359"/>
      <c r="RKA5" s="1359"/>
      <c r="RKB5" s="1359"/>
      <c r="RKC5" s="1359"/>
      <c r="RKD5" s="1359"/>
      <c r="RKE5" s="1359"/>
      <c r="RKF5" s="1359"/>
      <c r="RKG5" s="1359"/>
      <c r="RKH5" s="1359"/>
      <c r="RKI5" s="1359"/>
      <c r="RKJ5" s="1359"/>
      <c r="RKK5" s="1359"/>
      <c r="RKL5" s="1359"/>
      <c r="RKM5" s="1359"/>
      <c r="RKN5" s="1359"/>
      <c r="RKO5" s="1359"/>
      <c r="RKP5" s="1359"/>
      <c r="RKQ5" s="1359"/>
      <c r="RKR5" s="1359"/>
      <c r="RKS5" s="1359"/>
      <c r="RKT5" s="1359"/>
      <c r="RKU5" s="1359"/>
      <c r="RKV5" s="1359"/>
      <c r="RKW5" s="1359"/>
      <c r="RKX5" s="1359"/>
      <c r="RKY5" s="1359"/>
      <c r="RKZ5" s="1359"/>
      <c r="RLA5" s="1359"/>
      <c r="RLB5" s="1359"/>
      <c r="RLC5" s="1359"/>
      <c r="RLD5" s="1359"/>
      <c r="RLE5" s="1359"/>
      <c r="RLF5" s="1359"/>
      <c r="RLG5" s="1359"/>
      <c r="RLH5" s="1359"/>
      <c r="RLI5" s="1359"/>
      <c r="RLJ5" s="1359"/>
      <c r="RLK5" s="1359"/>
      <c r="RLL5" s="1359"/>
      <c r="RLM5" s="1359"/>
      <c r="RLN5" s="1359"/>
      <c r="RLO5" s="1359"/>
      <c r="RLP5" s="1359"/>
      <c r="RLQ5" s="1359"/>
      <c r="RLR5" s="1359"/>
      <c r="RLS5" s="1359"/>
      <c r="RLT5" s="1359"/>
      <c r="RLU5" s="1359"/>
      <c r="RLV5" s="1359"/>
      <c r="RLW5" s="1359"/>
      <c r="RLX5" s="1359"/>
      <c r="RLY5" s="1359"/>
      <c r="RLZ5" s="1359"/>
      <c r="RMA5" s="1359"/>
      <c r="RMB5" s="1359"/>
      <c r="RMC5" s="1359"/>
      <c r="RMD5" s="1359"/>
      <c r="RME5" s="1359"/>
      <c r="RMF5" s="1359"/>
      <c r="RMG5" s="1359"/>
      <c r="RMH5" s="1359"/>
      <c r="RMI5" s="1359"/>
      <c r="RMJ5" s="1359"/>
      <c r="RMK5" s="1359"/>
      <c r="RML5" s="1359"/>
      <c r="RMM5" s="1359"/>
      <c r="RMN5" s="1359"/>
      <c r="RMO5" s="1359"/>
      <c r="RMP5" s="1359"/>
      <c r="RMQ5" s="1359"/>
      <c r="RMR5" s="1359"/>
      <c r="RMS5" s="1359"/>
      <c r="RMT5" s="1359"/>
      <c r="RMU5" s="1359"/>
      <c r="RMV5" s="1359"/>
      <c r="RMW5" s="1359"/>
      <c r="RMX5" s="1359"/>
      <c r="RMY5" s="1359"/>
      <c r="RMZ5" s="1359"/>
      <c r="RNA5" s="1359"/>
      <c r="RNB5" s="1359"/>
      <c r="RNC5" s="1359"/>
      <c r="RND5" s="1359"/>
      <c r="RNE5" s="1359"/>
      <c r="RNF5" s="1359"/>
      <c r="RNG5" s="1359"/>
      <c r="RNH5" s="1359"/>
      <c r="RNI5" s="1359"/>
      <c r="RNJ5" s="1359"/>
      <c r="RNK5" s="1359"/>
      <c r="RNL5" s="1359"/>
      <c r="RNM5" s="1359"/>
      <c r="RNN5" s="1359"/>
      <c r="RNO5" s="1359"/>
      <c r="RNP5" s="1359"/>
      <c r="RNQ5" s="1359"/>
      <c r="RNR5" s="1359"/>
      <c r="RNS5" s="1359"/>
      <c r="RNT5" s="1359"/>
      <c r="RNU5" s="1359"/>
      <c r="RNV5" s="1359"/>
      <c r="RNW5" s="1359"/>
      <c r="RNX5" s="1359"/>
      <c r="RNY5" s="1359"/>
      <c r="RNZ5" s="1359"/>
      <c r="ROA5" s="1359"/>
      <c r="ROB5" s="1359"/>
      <c r="ROC5" s="1359"/>
      <c r="ROD5" s="1359"/>
      <c r="ROE5" s="1359"/>
      <c r="ROF5" s="1359"/>
      <c r="ROG5" s="1359"/>
      <c r="ROH5" s="1359"/>
      <c r="ROI5" s="1359"/>
      <c r="ROJ5" s="1359"/>
      <c r="ROK5" s="1359"/>
      <c r="ROL5" s="1359"/>
      <c r="ROM5" s="1359"/>
      <c r="RON5" s="1359"/>
      <c r="ROO5" s="1359"/>
      <c r="ROP5" s="1359"/>
      <c r="ROQ5" s="1359"/>
      <c r="ROR5" s="1359"/>
      <c r="ROS5" s="1359"/>
      <c r="ROT5" s="1359"/>
      <c r="ROU5" s="1359"/>
      <c r="ROV5" s="1359"/>
      <c r="ROW5" s="1359"/>
      <c r="ROX5" s="1359"/>
      <c r="ROY5" s="1359"/>
      <c r="ROZ5" s="1359"/>
      <c r="RPA5" s="1359"/>
      <c r="RPB5" s="1359"/>
      <c r="RPC5" s="1359"/>
      <c r="RPD5" s="1359"/>
      <c r="RPE5" s="1359"/>
      <c r="RPF5" s="1359"/>
      <c r="RPG5" s="1359"/>
      <c r="RPH5" s="1359"/>
      <c r="RPI5" s="1359"/>
      <c r="RPJ5" s="1359"/>
      <c r="RPK5" s="1359"/>
      <c r="RPL5" s="1359"/>
      <c r="RPM5" s="1359"/>
      <c r="RPN5" s="1359"/>
      <c r="RPO5" s="1359"/>
      <c r="RPP5" s="1359"/>
      <c r="RPQ5" s="1359"/>
      <c r="RPR5" s="1359"/>
      <c r="RPS5" s="1359"/>
      <c r="RPT5" s="1359"/>
      <c r="RPU5" s="1359"/>
      <c r="RPV5" s="1359"/>
      <c r="RPW5" s="1359"/>
      <c r="RPX5" s="1359"/>
      <c r="RPY5" s="1359"/>
      <c r="RPZ5" s="1359"/>
      <c r="RQA5" s="1359"/>
      <c r="RQB5" s="1359"/>
      <c r="RQC5" s="1359"/>
      <c r="RQD5" s="1359"/>
      <c r="RQE5" s="1359"/>
      <c r="RQF5" s="1359"/>
      <c r="RQG5" s="1359"/>
      <c r="RQH5" s="1359"/>
      <c r="RQI5" s="1359"/>
      <c r="RQJ5" s="1359"/>
      <c r="RQK5" s="1359"/>
      <c r="RQL5" s="1359"/>
      <c r="RQM5" s="1359"/>
      <c r="RQN5" s="1359"/>
      <c r="RQO5" s="1359"/>
      <c r="RQP5" s="1359"/>
      <c r="RQQ5" s="1359"/>
      <c r="RQR5" s="1359"/>
      <c r="RQS5" s="1359"/>
      <c r="RQT5" s="1359"/>
      <c r="RQU5" s="1359"/>
      <c r="RQV5" s="1359"/>
      <c r="RQW5" s="1359"/>
      <c r="RQX5" s="1359"/>
      <c r="RQY5" s="1359"/>
      <c r="RQZ5" s="1359"/>
      <c r="RRA5" s="1359"/>
      <c r="RRB5" s="1359"/>
      <c r="RRC5" s="1359"/>
      <c r="RRD5" s="1359"/>
      <c r="RRE5" s="1359"/>
      <c r="RRF5" s="1359"/>
      <c r="RRG5" s="1359"/>
      <c r="RRH5" s="1359"/>
      <c r="RRI5" s="1359"/>
      <c r="RRJ5" s="1359"/>
      <c r="RRK5" s="1359"/>
      <c r="RRL5" s="1359"/>
      <c r="RRM5" s="1359"/>
      <c r="RRN5" s="1359"/>
      <c r="RRO5" s="1359"/>
      <c r="RRP5" s="1359"/>
      <c r="RRQ5" s="1359"/>
      <c r="RRR5" s="1359"/>
      <c r="RRS5" s="1359"/>
      <c r="RRT5" s="1359"/>
      <c r="RRU5" s="1359"/>
      <c r="RRV5" s="1359"/>
      <c r="RRW5" s="1359"/>
      <c r="RRX5" s="1359"/>
      <c r="RRY5" s="1359"/>
      <c r="RRZ5" s="1359"/>
      <c r="RSA5" s="1359"/>
      <c r="RSB5" s="1359"/>
      <c r="RSC5" s="1359"/>
      <c r="RSD5" s="1359"/>
      <c r="RSE5" s="1359"/>
      <c r="RSF5" s="1359"/>
      <c r="RSG5" s="1359"/>
      <c r="RSH5" s="1359"/>
      <c r="RSI5" s="1359"/>
      <c r="RSJ5" s="1359"/>
      <c r="RSK5" s="1359"/>
      <c r="RSL5" s="1359"/>
      <c r="RSM5" s="1359"/>
      <c r="RSN5" s="1359"/>
      <c r="RSO5" s="1359"/>
      <c r="RSP5" s="1359"/>
      <c r="RSQ5" s="1359"/>
      <c r="RSR5" s="1359"/>
      <c r="RSS5" s="1359"/>
      <c r="RST5" s="1359"/>
      <c r="RSU5" s="1359"/>
      <c r="RSV5" s="1359"/>
      <c r="RSW5" s="1359"/>
      <c r="RSX5" s="1359"/>
      <c r="RSY5" s="1359"/>
      <c r="RSZ5" s="1359"/>
      <c r="RTA5" s="1359"/>
      <c r="RTB5" s="1359"/>
      <c r="RTC5" s="1359"/>
      <c r="RTD5" s="1359"/>
      <c r="RTE5" s="1359"/>
      <c r="RTF5" s="1359"/>
      <c r="RTG5" s="1359"/>
      <c r="RTH5" s="1359"/>
      <c r="RTI5" s="1359"/>
      <c r="RTJ5" s="1359"/>
      <c r="RTK5" s="1359"/>
      <c r="RTL5" s="1359"/>
      <c r="RTM5" s="1359"/>
      <c r="RTN5" s="1359"/>
      <c r="RTO5" s="1359"/>
      <c r="RTP5" s="1359"/>
      <c r="RTQ5" s="1359"/>
      <c r="RTR5" s="1359"/>
      <c r="RTS5" s="1359"/>
      <c r="RTT5" s="1359"/>
      <c r="RTU5" s="1359"/>
      <c r="RTV5" s="1359"/>
      <c r="RTW5" s="1359"/>
      <c r="RTX5" s="1359"/>
      <c r="RTY5" s="1359"/>
      <c r="RTZ5" s="1359"/>
      <c r="RUA5" s="1359"/>
      <c r="RUB5" s="1359"/>
      <c r="RUC5" s="1359"/>
      <c r="RUD5" s="1359"/>
      <c r="RUE5" s="1359"/>
      <c r="RUF5" s="1359"/>
      <c r="RUG5" s="1359"/>
      <c r="RUH5" s="1359"/>
      <c r="RUI5" s="1359"/>
      <c r="RUJ5" s="1359"/>
      <c r="RUK5" s="1359"/>
      <c r="RUL5" s="1359"/>
      <c r="RUM5" s="1359"/>
      <c r="RUN5" s="1359"/>
      <c r="RUO5" s="1359"/>
      <c r="RUP5" s="1359"/>
      <c r="RUQ5" s="1359"/>
      <c r="RUR5" s="1359"/>
      <c r="RUS5" s="1359"/>
      <c r="RUT5" s="1359"/>
      <c r="RUU5" s="1359"/>
      <c r="RUV5" s="1359"/>
      <c r="RUW5" s="1359"/>
      <c r="RUX5" s="1359"/>
      <c r="RUY5" s="1359"/>
      <c r="RUZ5" s="1359"/>
      <c r="RVA5" s="1359"/>
      <c r="RVB5" s="1359"/>
      <c r="RVC5" s="1359"/>
      <c r="RVD5" s="1359"/>
      <c r="RVE5" s="1359"/>
      <c r="RVF5" s="1359"/>
      <c r="RVG5" s="1359"/>
      <c r="RVH5" s="1359"/>
      <c r="RVI5" s="1359"/>
      <c r="RVJ5" s="1359"/>
      <c r="RVK5" s="1359"/>
      <c r="RVL5" s="1359"/>
      <c r="RVM5" s="1359"/>
      <c r="RVN5" s="1359"/>
      <c r="RVO5" s="1359"/>
      <c r="RVP5" s="1359"/>
      <c r="RVQ5" s="1359"/>
      <c r="RVR5" s="1359"/>
      <c r="RVS5" s="1359"/>
      <c r="RVT5" s="1359"/>
      <c r="RVU5" s="1359"/>
      <c r="RVV5" s="1359"/>
      <c r="RVW5" s="1359"/>
      <c r="RVX5" s="1359"/>
      <c r="RVY5" s="1359"/>
      <c r="RVZ5" s="1359"/>
      <c r="RWA5" s="1359"/>
      <c r="RWB5" s="1359"/>
      <c r="RWC5" s="1359"/>
      <c r="RWD5" s="1359"/>
      <c r="RWE5" s="1359"/>
      <c r="RWF5" s="1359"/>
      <c r="RWG5" s="1359"/>
      <c r="RWH5" s="1359"/>
      <c r="RWI5" s="1359"/>
      <c r="RWJ5" s="1359"/>
      <c r="RWK5" s="1359"/>
      <c r="RWL5" s="1359"/>
      <c r="RWM5" s="1359"/>
      <c r="RWN5" s="1359"/>
      <c r="RWO5" s="1359"/>
      <c r="RWP5" s="1359"/>
      <c r="RWQ5" s="1359"/>
      <c r="RWR5" s="1359"/>
      <c r="RWS5" s="1359"/>
      <c r="RWT5" s="1359"/>
      <c r="RWU5" s="1359"/>
      <c r="RWV5" s="1359"/>
      <c r="RWW5" s="1359"/>
      <c r="RWX5" s="1359"/>
      <c r="RWY5" s="1359"/>
      <c r="RWZ5" s="1359"/>
      <c r="RXA5" s="1359"/>
      <c r="RXB5" s="1359"/>
      <c r="RXC5" s="1359"/>
      <c r="RXD5" s="1359"/>
      <c r="RXE5" s="1359"/>
      <c r="RXF5" s="1359"/>
      <c r="RXG5" s="1359"/>
      <c r="RXH5" s="1359"/>
      <c r="RXI5" s="1359"/>
      <c r="RXJ5" s="1359"/>
      <c r="RXK5" s="1359"/>
      <c r="RXL5" s="1359"/>
      <c r="RXM5" s="1359"/>
      <c r="RXN5" s="1359"/>
      <c r="RXO5" s="1359"/>
      <c r="RXP5" s="1359"/>
      <c r="RXQ5" s="1359"/>
      <c r="RXR5" s="1359"/>
      <c r="RXS5" s="1359"/>
      <c r="RXT5" s="1359"/>
      <c r="RXU5" s="1359"/>
      <c r="RXV5" s="1359"/>
      <c r="RXW5" s="1359"/>
      <c r="RXX5" s="1359"/>
      <c r="RXY5" s="1359"/>
      <c r="RXZ5" s="1359"/>
      <c r="RYA5" s="1359"/>
      <c r="RYB5" s="1359"/>
      <c r="RYC5" s="1359"/>
      <c r="RYD5" s="1359"/>
      <c r="RYE5" s="1359"/>
      <c r="RYF5" s="1359"/>
      <c r="RYG5" s="1359"/>
      <c r="RYH5" s="1359"/>
      <c r="RYI5" s="1359"/>
      <c r="RYJ5" s="1359"/>
      <c r="RYK5" s="1359"/>
      <c r="RYL5" s="1359"/>
      <c r="RYM5" s="1359"/>
      <c r="RYN5" s="1359"/>
      <c r="RYO5" s="1359"/>
      <c r="RYP5" s="1359"/>
      <c r="RYQ5" s="1359"/>
      <c r="RYR5" s="1359"/>
      <c r="RYS5" s="1359"/>
      <c r="RYT5" s="1359"/>
      <c r="RYU5" s="1359"/>
      <c r="RYV5" s="1359"/>
      <c r="RYW5" s="1359"/>
      <c r="RYX5" s="1359"/>
      <c r="RYY5" s="1359"/>
      <c r="RYZ5" s="1359"/>
      <c r="RZA5" s="1359"/>
      <c r="RZB5" s="1359"/>
      <c r="RZC5" s="1359"/>
      <c r="RZD5" s="1359"/>
      <c r="RZE5" s="1359"/>
      <c r="RZF5" s="1359"/>
      <c r="RZG5" s="1359"/>
      <c r="RZH5" s="1359"/>
      <c r="RZI5" s="1359"/>
      <c r="RZJ5" s="1359"/>
      <c r="RZK5" s="1359"/>
      <c r="RZL5" s="1359"/>
      <c r="RZM5" s="1359"/>
      <c r="RZN5" s="1359"/>
      <c r="RZO5" s="1359"/>
      <c r="RZP5" s="1359"/>
      <c r="RZQ5" s="1359"/>
      <c r="RZR5" s="1359"/>
      <c r="RZS5" s="1359"/>
      <c r="RZT5" s="1359"/>
      <c r="RZU5" s="1359"/>
      <c r="RZV5" s="1359"/>
      <c r="RZW5" s="1359"/>
      <c r="RZX5" s="1359"/>
      <c r="RZY5" s="1359"/>
      <c r="RZZ5" s="1359"/>
      <c r="SAA5" s="1359"/>
      <c r="SAB5" s="1359"/>
      <c r="SAC5" s="1359"/>
      <c r="SAD5" s="1359"/>
      <c r="SAE5" s="1359"/>
      <c r="SAF5" s="1359"/>
      <c r="SAG5" s="1359"/>
      <c r="SAH5" s="1359"/>
      <c r="SAI5" s="1359"/>
      <c r="SAJ5" s="1359"/>
      <c r="SAK5" s="1359"/>
      <c r="SAL5" s="1359"/>
      <c r="SAM5" s="1359"/>
      <c r="SAN5" s="1359"/>
      <c r="SAO5" s="1359"/>
      <c r="SAP5" s="1359"/>
      <c r="SAQ5" s="1359"/>
      <c r="SAR5" s="1359"/>
      <c r="SAS5" s="1359"/>
      <c r="SAT5" s="1359"/>
      <c r="SAU5" s="1359"/>
      <c r="SAV5" s="1359"/>
      <c r="SAW5" s="1359"/>
      <c r="SAX5" s="1359"/>
      <c r="SAY5" s="1359"/>
      <c r="SAZ5" s="1359"/>
      <c r="SBA5" s="1359"/>
      <c r="SBB5" s="1359"/>
      <c r="SBC5" s="1359"/>
      <c r="SBD5" s="1359"/>
      <c r="SBE5" s="1359"/>
      <c r="SBF5" s="1359"/>
      <c r="SBG5" s="1359"/>
      <c r="SBH5" s="1359"/>
      <c r="SBI5" s="1359"/>
      <c r="SBJ5" s="1359"/>
      <c r="SBK5" s="1359"/>
      <c r="SBL5" s="1359"/>
      <c r="SBM5" s="1359"/>
      <c r="SBN5" s="1359"/>
      <c r="SBO5" s="1359"/>
      <c r="SBP5" s="1359"/>
      <c r="SBQ5" s="1359"/>
      <c r="SBR5" s="1359"/>
      <c r="SBS5" s="1359"/>
      <c r="SBT5" s="1359"/>
      <c r="SBU5" s="1359"/>
      <c r="SBV5" s="1359"/>
      <c r="SBW5" s="1359"/>
      <c r="SBX5" s="1359"/>
      <c r="SBY5" s="1359"/>
      <c r="SBZ5" s="1359"/>
      <c r="SCA5" s="1359"/>
      <c r="SCB5" s="1359"/>
      <c r="SCC5" s="1359"/>
      <c r="SCD5" s="1359"/>
      <c r="SCE5" s="1359"/>
      <c r="SCF5" s="1359"/>
      <c r="SCG5" s="1359"/>
      <c r="SCH5" s="1359"/>
      <c r="SCI5" s="1359"/>
      <c r="SCJ5" s="1359"/>
      <c r="SCK5" s="1359"/>
      <c r="SCL5" s="1359"/>
      <c r="SCM5" s="1359"/>
      <c r="SCN5" s="1359"/>
      <c r="SCO5" s="1359"/>
      <c r="SCP5" s="1359"/>
      <c r="SCQ5" s="1359"/>
      <c r="SCR5" s="1359"/>
      <c r="SCS5" s="1359"/>
      <c r="SCT5" s="1359"/>
      <c r="SCU5" s="1359"/>
      <c r="SCV5" s="1359"/>
      <c r="SCW5" s="1359"/>
      <c r="SCX5" s="1359"/>
      <c r="SCY5" s="1359"/>
      <c r="SCZ5" s="1359"/>
      <c r="SDA5" s="1359"/>
      <c r="SDB5" s="1359"/>
      <c r="SDC5" s="1359"/>
      <c r="SDD5" s="1359"/>
      <c r="SDE5" s="1359"/>
      <c r="SDF5" s="1359"/>
      <c r="SDG5" s="1359"/>
      <c r="SDH5" s="1359"/>
      <c r="SDI5" s="1359"/>
      <c r="SDJ5" s="1359"/>
      <c r="SDK5" s="1359"/>
      <c r="SDL5" s="1359"/>
      <c r="SDM5" s="1359"/>
      <c r="SDN5" s="1359"/>
      <c r="SDO5" s="1359"/>
      <c r="SDP5" s="1359"/>
      <c r="SDQ5" s="1359"/>
      <c r="SDR5" s="1359"/>
      <c r="SDS5" s="1359"/>
      <c r="SDT5" s="1359"/>
      <c r="SDU5" s="1359"/>
      <c r="SDV5" s="1359"/>
      <c r="SDW5" s="1359"/>
      <c r="SDX5" s="1359"/>
      <c r="SDY5" s="1359"/>
      <c r="SDZ5" s="1359"/>
      <c r="SEA5" s="1359"/>
      <c r="SEB5" s="1359"/>
      <c r="SEC5" s="1359"/>
      <c r="SED5" s="1359"/>
      <c r="SEE5" s="1359"/>
      <c r="SEF5" s="1359"/>
      <c r="SEG5" s="1359"/>
      <c r="SEH5" s="1359"/>
      <c r="SEI5" s="1359"/>
      <c r="SEJ5" s="1359"/>
      <c r="SEK5" s="1359"/>
      <c r="SEL5" s="1359"/>
      <c r="SEM5" s="1359"/>
      <c r="SEN5" s="1359"/>
      <c r="SEO5" s="1359"/>
      <c r="SEP5" s="1359"/>
      <c r="SEQ5" s="1359"/>
      <c r="SER5" s="1359"/>
      <c r="SES5" s="1359"/>
      <c r="SET5" s="1359"/>
      <c r="SEU5" s="1359"/>
      <c r="SEV5" s="1359"/>
      <c r="SEW5" s="1359"/>
      <c r="SEX5" s="1359"/>
      <c r="SEY5" s="1359"/>
      <c r="SEZ5" s="1359"/>
      <c r="SFA5" s="1359"/>
      <c r="SFB5" s="1359"/>
      <c r="SFC5" s="1359"/>
      <c r="SFD5" s="1359"/>
      <c r="SFE5" s="1359"/>
      <c r="SFF5" s="1359"/>
      <c r="SFG5" s="1359"/>
      <c r="SFH5" s="1359"/>
      <c r="SFI5" s="1359"/>
      <c r="SFJ5" s="1359"/>
      <c r="SFK5" s="1359"/>
      <c r="SFL5" s="1359"/>
      <c r="SFM5" s="1359"/>
      <c r="SFN5" s="1359"/>
      <c r="SFO5" s="1359"/>
      <c r="SFP5" s="1359"/>
      <c r="SFQ5" s="1359"/>
      <c r="SFR5" s="1359"/>
      <c r="SFS5" s="1359"/>
      <c r="SFT5" s="1359"/>
      <c r="SFU5" s="1359"/>
      <c r="SFV5" s="1359"/>
      <c r="SFW5" s="1359"/>
      <c r="SFX5" s="1359"/>
      <c r="SFY5" s="1359"/>
      <c r="SFZ5" s="1359"/>
      <c r="SGA5" s="1359"/>
      <c r="SGB5" s="1359"/>
      <c r="SGC5" s="1359"/>
      <c r="SGD5" s="1359"/>
      <c r="SGE5" s="1359"/>
      <c r="SGF5" s="1359"/>
      <c r="SGG5" s="1359"/>
      <c r="SGH5" s="1359"/>
      <c r="SGI5" s="1359"/>
      <c r="SGJ5" s="1359"/>
      <c r="SGK5" s="1359"/>
      <c r="SGL5" s="1359"/>
      <c r="SGM5" s="1359"/>
      <c r="SGN5" s="1359"/>
      <c r="SGO5" s="1359"/>
      <c r="SGP5" s="1359"/>
      <c r="SGQ5" s="1359"/>
      <c r="SGR5" s="1359"/>
      <c r="SGS5" s="1359"/>
      <c r="SGT5" s="1359"/>
      <c r="SGU5" s="1359"/>
      <c r="SGV5" s="1359"/>
      <c r="SGW5" s="1359"/>
      <c r="SGX5" s="1359"/>
      <c r="SGY5" s="1359"/>
      <c r="SGZ5" s="1359"/>
      <c r="SHA5" s="1359"/>
      <c r="SHB5" s="1359"/>
      <c r="SHC5" s="1359"/>
      <c r="SHD5" s="1359"/>
      <c r="SHE5" s="1359"/>
      <c r="SHF5" s="1359"/>
      <c r="SHG5" s="1359"/>
      <c r="SHH5" s="1359"/>
      <c r="SHI5" s="1359"/>
      <c r="SHJ5" s="1359"/>
      <c r="SHK5" s="1359"/>
      <c r="SHL5" s="1359"/>
      <c r="SHM5" s="1359"/>
      <c r="SHN5" s="1359"/>
      <c r="SHO5" s="1359"/>
      <c r="SHP5" s="1359"/>
      <c r="SHQ5" s="1359"/>
      <c r="SHR5" s="1359"/>
      <c r="SHS5" s="1359"/>
      <c r="SHT5" s="1359"/>
      <c r="SHU5" s="1359"/>
      <c r="SHV5" s="1359"/>
      <c r="SHW5" s="1359"/>
      <c r="SHX5" s="1359"/>
      <c r="SHY5" s="1359"/>
      <c r="SHZ5" s="1359"/>
      <c r="SIA5" s="1359"/>
      <c r="SIB5" s="1359"/>
      <c r="SIC5" s="1359"/>
      <c r="SID5" s="1359"/>
      <c r="SIE5" s="1359"/>
      <c r="SIF5" s="1359"/>
      <c r="SIG5" s="1359"/>
      <c r="SIH5" s="1359"/>
      <c r="SII5" s="1359"/>
      <c r="SIJ5" s="1359"/>
      <c r="SIK5" s="1359"/>
      <c r="SIL5" s="1359"/>
      <c r="SIM5" s="1359"/>
      <c r="SIN5" s="1359"/>
      <c r="SIO5" s="1359"/>
      <c r="SIP5" s="1359"/>
      <c r="SIQ5" s="1359"/>
      <c r="SIR5" s="1359"/>
      <c r="SIS5" s="1359"/>
      <c r="SIT5" s="1359"/>
      <c r="SIU5" s="1359"/>
      <c r="SIV5" s="1359"/>
      <c r="SIW5" s="1359"/>
      <c r="SIX5" s="1359"/>
      <c r="SIY5" s="1359"/>
      <c r="SIZ5" s="1359"/>
      <c r="SJA5" s="1359"/>
      <c r="SJB5" s="1359"/>
      <c r="SJC5" s="1359"/>
      <c r="SJD5" s="1359"/>
      <c r="SJE5" s="1359"/>
      <c r="SJF5" s="1359"/>
      <c r="SJG5" s="1359"/>
      <c r="SJH5" s="1359"/>
      <c r="SJI5" s="1359"/>
      <c r="SJJ5" s="1359"/>
      <c r="SJK5" s="1359"/>
      <c r="SJL5" s="1359"/>
      <c r="SJM5" s="1359"/>
      <c r="SJN5" s="1359"/>
      <c r="SJO5" s="1359"/>
      <c r="SJP5" s="1359"/>
      <c r="SJQ5" s="1359"/>
      <c r="SJR5" s="1359"/>
      <c r="SJS5" s="1359"/>
      <c r="SJT5" s="1359"/>
      <c r="SJU5" s="1359"/>
      <c r="SJV5" s="1359"/>
      <c r="SJW5" s="1359"/>
      <c r="SJX5" s="1359"/>
      <c r="SJY5" s="1359"/>
      <c r="SJZ5" s="1359"/>
      <c r="SKA5" s="1359"/>
      <c r="SKB5" s="1359"/>
      <c r="SKC5" s="1359"/>
      <c r="SKD5" s="1359"/>
      <c r="SKE5" s="1359"/>
      <c r="SKF5" s="1359"/>
      <c r="SKG5" s="1359"/>
      <c r="SKH5" s="1359"/>
      <c r="SKI5" s="1359"/>
      <c r="SKJ5" s="1359"/>
      <c r="SKK5" s="1359"/>
      <c r="SKL5" s="1359"/>
      <c r="SKM5" s="1359"/>
      <c r="SKN5" s="1359"/>
      <c r="SKO5" s="1359"/>
      <c r="SKP5" s="1359"/>
      <c r="SKQ5" s="1359"/>
      <c r="SKR5" s="1359"/>
      <c r="SKS5" s="1359"/>
      <c r="SKT5" s="1359"/>
      <c r="SKU5" s="1359"/>
      <c r="SKV5" s="1359"/>
      <c r="SKW5" s="1359"/>
      <c r="SKX5" s="1359"/>
      <c r="SKY5" s="1359"/>
      <c r="SKZ5" s="1359"/>
      <c r="SLA5" s="1359"/>
      <c r="SLB5" s="1359"/>
      <c r="SLC5" s="1359"/>
      <c r="SLD5" s="1359"/>
      <c r="SLE5" s="1359"/>
      <c r="SLF5" s="1359"/>
      <c r="SLG5" s="1359"/>
      <c r="SLH5" s="1359"/>
      <c r="SLI5" s="1359"/>
      <c r="SLJ5" s="1359"/>
      <c r="SLK5" s="1359"/>
      <c r="SLL5" s="1359"/>
      <c r="SLM5" s="1359"/>
      <c r="SLN5" s="1359"/>
      <c r="SLO5" s="1359"/>
      <c r="SLP5" s="1359"/>
      <c r="SLQ5" s="1359"/>
      <c r="SLR5" s="1359"/>
      <c r="SLS5" s="1359"/>
      <c r="SLT5" s="1359"/>
      <c r="SLU5" s="1359"/>
      <c r="SLV5" s="1359"/>
      <c r="SLW5" s="1359"/>
      <c r="SLX5" s="1359"/>
      <c r="SLY5" s="1359"/>
      <c r="SLZ5" s="1359"/>
      <c r="SMA5" s="1359"/>
      <c r="SMB5" s="1359"/>
      <c r="SMC5" s="1359"/>
      <c r="SMD5" s="1359"/>
      <c r="SME5" s="1359"/>
      <c r="SMF5" s="1359"/>
      <c r="SMG5" s="1359"/>
      <c r="SMH5" s="1359"/>
      <c r="SMI5" s="1359"/>
      <c r="SMJ5" s="1359"/>
      <c r="SMK5" s="1359"/>
      <c r="SML5" s="1359"/>
      <c r="SMM5" s="1359"/>
      <c r="SMN5" s="1359"/>
      <c r="SMO5" s="1359"/>
      <c r="SMP5" s="1359"/>
      <c r="SMQ5" s="1359"/>
      <c r="SMR5" s="1359"/>
      <c r="SMS5" s="1359"/>
      <c r="SMT5" s="1359"/>
      <c r="SMU5" s="1359"/>
      <c r="SMV5" s="1359"/>
      <c r="SMW5" s="1359"/>
      <c r="SMX5" s="1359"/>
      <c r="SMY5" s="1359"/>
      <c r="SMZ5" s="1359"/>
      <c r="SNA5" s="1359"/>
      <c r="SNB5" s="1359"/>
      <c r="SNC5" s="1359"/>
      <c r="SND5" s="1359"/>
      <c r="SNE5" s="1359"/>
      <c r="SNF5" s="1359"/>
      <c r="SNG5" s="1359"/>
      <c r="SNH5" s="1359"/>
      <c r="SNI5" s="1359"/>
      <c r="SNJ5" s="1359"/>
      <c r="SNK5" s="1359"/>
      <c r="SNL5" s="1359"/>
      <c r="SNM5" s="1359"/>
      <c r="SNN5" s="1359"/>
      <c r="SNO5" s="1359"/>
      <c r="SNP5" s="1359"/>
      <c r="SNQ5" s="1359"/>
      <c r="SNR5" s="1359"/>
      <c r="SNS5" s="1359"/>
      <c r="SNT5" s="1359"/>
      <c r="SNU5" s="1359"/>
      <c r="SNV5" s="1359"/>
      <c r="SNW5" s="1359"/>
      <c r="SNX5" s="1359"/>
      <c r="SNY5" s="1359"/>
      <c r="SNZ5" s="1359"/>
      <c r="SOA5" s="1359"/>
      <c r="SOB5" s="1359"/>
      <c r="SOC5" s="1359"/>
      <c r="SOD5" s="1359"/>
      <c r="SOE5" s="1359"/>
      <c r="SOF5" s="1359"/>
      <c r="SOG5" s="1359"/>
      <c r="SOH5" s="1359"/>
      <c r="SOI5" s="1359"/>
      <c r="SOJ5" s="1359"/>
      <c r="SOK5" s="1359"/>
      <c r="SOL5" s="1359"/>
      <c r="SOM5" s="1359"/>
      <c r="SON5" s="1359"/>
      <c r="SOO5" s="1359"/>
      <c r="SOP5" s="1359"/>
      <c r="SOQ5" s="1359"/>
      <c r="SOR5" s="1359"/>
      <c r="SOS5" s="1359"/>
      <c r="SOT5" s="1359"/>
      <c r="SOU5" s="1359"/>
      <c r="SOV5" s="1359"/>
      <c r="SOW5" s="1359"/>
      <c r="SOX5" s="1359"/>
      <c r="SOY5" s="1359"/>
      <c r="SOZ5" s="1359"/>
      <c r="SPA5" s="1359"/>
      <c r="SPB5" s="1359"/>
      <c r="SPC5" s="1359"/>
      <c r="SPD5" s="1359"/>
      <c r="SPE5" s="1359"/>
      <c r="SPF5" s="1359"/>
      <c r="SPG5" s="1359"/>
      <c r="SPH5" s="1359"/>
      <c r="SPI5" s="1359"/>
      <c r="SPJ5" s="1359"/>
      <c r="SPK5" s="1359"/>
      <c r="SPL5" s="1359"/>
      <c r="SPM5" s="1359"/>
      <c r="SPN5" s="1359"/>
      <c r="SPO5" s="1359"/>
      <c r="SPP5" s="1359"/>
      <c r="SPQ5" s="1359"/>
      <c r="SPR5" s="1359"/>
      <c r="SPS5" s="1359"/>
      <c r="SPT5" s="1359"/>
      <c r="SPU5" s="1359"/>
      <c r="SPV5" s="1359"/>
      <c r="SPW5" s="1359"/>
      <c r="SPX5" s="1359"/>
      <c r="SPY5" s="1359"/>
      <c r="SPZ5" s="1359"/>
      <c r="SQA5" s="1359"/>
      <c r="SQB5" s="1359"/>
      <c r="SQC5" s="1359"/>
      <c r="SQD5" s="1359"/>
      <c r="SQE5" s="1359"/>
      <c r="SQF5" s="1359"/>
      <c r="SQG5" s="1359"/>
      <c r="SQH5" s="1359"/>
      <c r="SQI5" s="1359"/>
      <c r="SQJ5" s="1359"/>
      <c r="SQK5" s="1359"/>
      <c r="SQL5" s="1359"/>
      <c r="SQM5" s="1359"/>
      <c r="SQN5" s="1359"/>
      <c r="SQO5" s="1359"/>
      <c r="SQP5" s="1359"/>
      <c r="SQQ5" s="1359"/>
      <c r="SQR5" s="1359"/>
      <c r="SQS5" s="1359"/>
      <c r="SQT5" s="1359"/>
      <c r="SQU5" s="1359"/>
      <c r="SQV5" s="1359"/>
      <c r="SQW5" s="1359"/>
      <c r="SQX5" s="1359"/>
      <c r="SQY5" s="1359"/>
      <c r="SQZ5" s="1359"/>
      <c r="SRA5" s="1359"/>
      <c r="SRB5" s="1359"/>
      <c r="SRC5" s="1359"/>
      <c r="SRD5" s="1359"/>
      <c r="SRE5" s="1359"/>
      <c r="SRF5" s="1359"/>
      <c r="SRG5" s="1359"/>
      <c r="SRH5" s="1359"/>
      <c r="SRI5" s="1359"/>
      <c r="SRJ5" s="1359"/>
      <c r="SRK5" s="1359"/>
      <c r="SRL5" s="1359"/>
      <c r="SRM5" s="1359"/>
      <c r="SRN5" s="1359"/>
      <c r="SRO5" s="1359"/>
      <c r="SRP5" s="1359"/>
      <c r="SRQ5" s="1359"/>
      <c r="SRR5" s="1359"/>
      <c r="SRS5" s="1359"/>
      <c r="SRT5" s="1359"/>
      <c r="SRU5" s="1359"/>
      <c r="SRV5" s="1359"/>
      <c r="SRW5" s="1359"/>
      <c r="SRX5" s="1359"/>
      <c r="SRY5" s="1359"/>
      <c r="SRZ5" s="1359"/>
      <c r="SSA5" s="1359"/>
      <c r="SSB5" s="1359"/>
      <c r="SSC5" s="1359"/>
      <c r="SSD5" s="1359"/>
      <c r="SSE5" s="1359"/>
      <c r="SSF5" s="1359"/>
      <c r="SSG5" s="1359"/>
      <c r="SSH5" s="1359"/>
      <c r="SSI5" s="1359"/>
      <c r="SSJ5" s="1359"/>
      <c r="SSK5" s="1359"/>
      <c r="SSL5" s="1359"/>
      <c r="SSM5" s="1359"/>
      <c r="SSN5" s="1359"/>
      <c r="SSO5" s="1359"/>
      <c r="SSP5" s="1359"/>
      <c r="SSQ5" s="1359"/>
      <c r="SSR5" s="1359"/>
      <c r="SSS5" s="1359"/>
      <c r="SST5" s="1359"/>
      <c r="SSU5" s="1359"/>
      <c r="SSV5" s="1359"/>
      <c r="SSW5" s="1359"/>
      <c r="SSX5" s="1359"/>
      <c r="SSY5" s="1359"/>
      <c r="SSZ5" s="1359"/>
      <c r="STA5" s="1359"/>
      <c r="STB5" s="1359"/>
      <c r="STC5" s="1359"/>
      <c r="STD5" s="1359"/>
      <c r="STE5" s="1359"/>
      <c r="STF5" s="1359"/>
      <c r="STG5" s="1359"/>
      <c r="STH5" s="1359"/>
      <c r="STI5" s="1359"/>
      <c r="STJ5" s="1359"/>
      <c r="STK5" s="1359"/>
      <c r="STL5" s="1359"/>
      <c r="STM5" s="1359"/>
      <c r="STN5" s="1359"/>
      <c r="STO5" s="1359"/>
      <c r="STP5" s="1359"/>
      <c r="STQ5" s="1359"/>
      <c r="STR5" s="1359"/>
      <c r="STS5" s="1359"/>
      <c r="STT5" s="1359"/>
      <c r="STU5" s="1359"/>
      <c r="STV5" s="1359"/>
      <c r="STW5" s="1359"/>
      <c r="STX5" s="1359"/>
      <c r="STY5" s="1359"/>
      <c r="STZ5" s="1359"/>
      <c r="SUA5" s="1359"/>
      <c r="SUB5" s="1359"/>
      <c r="SUC5" s="1359"/>
      <c r="SUD5" s="1359"/>
      <c r="SUE5" s="1359"/>
      <c r="SUF5" s="1359"/>
      <c r="SUG5" s="1359"/>
      <c r="SUH5" s="1359"/>
      <c r="SUI5" s="1359"/>
      <c r="SUJ5" s="1359"/>
      <c r="SUK5" s="1359"/>
      <c r="SUL5" s="1359"/>
      <c r="SUM5" s="1359"/>
      <c r="SUN5" s="1359"/>
      <c r="SUO5" s="1359"/>
      <c r="SUP5" s="1359"/>
      <c r="SUQ5" s="1359"/>
      <c r="SUR5" s="1359"/>
      <c r="SUS5" s="1359"/>
      <c r="SUT5" s="1359"/>
      <c r="SUU5" s="1359"/>
      <c r="SUV5" s="1359"/>
      <c r="SUW5" s="1359"/>
      <c r="SUX5" s="1359"/>
      <c r="SUY5" s="1359"/>
      <c r="SUZ5" s="1359"/>
      <c r="SVA5" s="1359"/>
      <c r="SVB5" s="1359"/>
      <c r="SVC5" s="1359"/>
      <c r="SVD5" s="1359"/>
      <c r="SVE5" s="1359"/>
      <c r="SVF5" s="1359"/>
      <c r="SVG5" s="1359"/>
      <c r="SVH5" s="1359"/>
      <c r="SVI5" s="1359"/>
      <c r="SVJ5" s="1359"/>
      <c r="SVK5" s="1359"/>
      <c r="SVL5" s="1359"/>
      <c r="SVM5" s="1359"/>
      <c r="SVN5" s="1359"/>
      <c r="SVO5" s="1359"/>
      <c r="SVP5" s="1359"/>
      <c r="SVQ5" s="1359"/>
      <c r="SVR5" s="1359"/>
      <c r="SVS5" s="1359"/>
      <c r="SVT5" s="1359"/>
      <c r="SVU5" s="1359"/>
      <c r="SVV5" s="1359"/>
      <c r="SVW5" s="1359"/>
      <c r="SVX5" s="1359"/>
      <c r="SVY5" s="1359"/>
      <c r="SVZ5" s="1359"/>
      <c r="SWA5" s="1359"/>
      <c r="SWB5" s="1359"/>
      <c r="SWC5" s="1359"/>
      <c r="SWD5" s="1359"/>
      <c r="SWE5" s="1359"/>
      <c r="SWF5" s="1359"/>
      <c r="SWG5" s="1359"/>
      <c r="SWH5" s="1359"/>
      <c r="SWI5" s="1359"/>
      <c r="SWJ5" s="1359"/>
      <c r="SWK5" s="1359"/>
      <c r="SWL5" s="1359"/>
      <c r="SWM5" s="1359"/>
      <c r="SWN5" s="1359"/>
      <c r="SWO5" s="1359"/>
      <c r="SWP5" s="1359"/>
      <c r="SWQ5" s="1359"/>
      <c r="SWR5" s="1359"/>
      <c r="SWS5" s="1359"/>
      <c r="SWT5" s="1359"/>
      <c r="SWU5" s="1359"/>
      <c r="SWV5" s="1359"/>
      <c r="SWW5" s="1359"/>
      <c r="SWX5" s="1359"/>
      <c r="SWY5" s="1359"/>
      <c r="SWZ5" s="1359"/>
      <c r="SXA5" s="1359"/>
      <c r="SXB5" s="1359"/>
      <c r="SXC5" s="1359"/>
      <c r="SXD5" s="1359"/>
      <c r="SXE5" s="1359"/>
      <c r="SXF5" s="1359"/>
      <c r="SXG5" s="1359"/>
      <c r="SXH5" s="1359"/>
      <c r="SXI5" s="1359"/>
      <c r="SXJ5" s="1359"/>
      <c r="SXK5" s="1359"/>
      <c r="SXL5" s="1359"/>
      <c r="SXM5" s="1359"/>
      <c r="SXN5" s="1359"/>
      <c r="SXO5" s="1359"/>
      <c r="SXP5" s="1359"/>
      <c r="SXQ5" s="1359"/>
      <c r="SXR5" s="1359"/>
      <c r="SXS5" s="1359"/>
      <c r="SXT5" s="1359"/>
      <c r="SXU5" s="1359"/>
      <c r="SXV5" s="1359"/>
      <c r="SXW5" s="1359"/>
      <c r="SXX5" s="1359"/>
      <c r="SXY5" s="1359"/>
      <c r="SXZ5" s="1359"/>
      <c r="SYA5" s="1359"/>
      <c r="SYB5" s="1359"/>
      <c r="SYC5" s="1359"/>
      <c r="SYD5" s="1359"/>
      <c r="SYE5" s="1359"/>
      <c r="SYF5" s="1359"/>
      <c r="SYG5" s="1359"/>
      <c r="SYH5" s="1359"/>
      <c r="SYI5" s="1359"/>
      <c r="SYJ5" s="1359"/>
      <c r="SYK5" s="1359"/>
      <c r="SYL5" s="1359"/>
      <c r="SYM5" s="1359"/>
      <c r="SYN5" s="1359"/>
      <c r="SYO5" s="1359"/>
      <c r="SYP5" s="1359"/>
      <c r="SYQ5" s="1359"/>
      <c r="SYR5" s="1359"/>
      <c r="SYS5" s="1359"/>
      <c r="SYT5" s="1359"/>
      <c r="SYU5" s="1359"/>
      <c r="SYV5" s="1359"/>
      <c r="SYW5" s="1359"/>
      <c r="SYX5" s="1359"/>
      <c r="SYY5" s="1359"/>
      <c r="SYZ5" s="1359"/>
      <c r="SZA5" s="1359"/>
      <c r="SZB5" s="1359"/>
      <c r="SZC5" s="1359"/>
      <c r="SZD5" s="1359"/>
      <c r="SZE5" s="1359"/>
      <c r="SZF5" s="1359"/>
      <c r="SZG5" s="1359"/>
      <c r="SZH5" s="1359"/>
      <c r="SZI5" s="1359"/>
      <c r="SZJ5" s="1359"/>
      <c r="SZK5" s="1359"/>
      <c r="SZL5" s="1359"/>
      <c r="SZM5" s="1359"/>
      <c r="SZN5" s="1359"/>
      <c r="SZO5" s="1359"/>
      <c r="SZP5" s="1359"/>
      <c r="SZQ5" s="1359"/>
      <c r="SZR5" s="1359"/>
      <c r="SZS5" s="1359"/>
      <c r="SZT5" s="1359"/>
      <c r="SZU5" s="1359"/>
      <c r="SZV5" s="1359"/>
      <c r="SZW5" s="1359"/>
      <c r="SZX5" s="1359"/>
      <c r="SZY5" s="1359"/>
      <c r="SZZ5" s="1359"/>
      <c r="TAA5" s="1359"/>
      <c r="TAB5" s="1359"/>
      <c r="TAC5" s="1359"/>
      <c r="TAD5" s="1359"/>
      <c r="TAE5" s="1359"/>
      <c r="TAF5" s="1359"/>
      <c r="TAG5" s="1359"/>
      <c r="TAH5" s="1359"/>
      <c r="TAI5" s="1359"/>
      <c r="TAJ5" s="1359"/>
      <c r="TAK5" s="1359"/>
      <c r="TAL5" s="1359"/>
      <c r="TAM5" s="1359"/>
      <c r="TAN5" s="1359"/>
      <c r="TAO5" s="1359"/>
      <c r="TAP5" s="1359"/>
      <c r="TAQ5" s="1359"/>
      <c r="TAR5" s="1359"/>
      <c r="TAS5" s="1359"/>
      <c r="TAT5" s="1359"/>
      <c r="TAU5" s="1359"/>
      <c r="TAV5" s="1359"/>
      <c r="TAW5" s="1359"/>
      <c r="TAX5" s="1359"/>
      <c r="TAY5" s="1359"/>
      <c r="TAZ5" s="1359"/>
      <c r="TBA5" s="1359"/>
      <c r="TBB5" s="1359"/>
      <c r="TBC5" s="1359"/>
      <c r="TBD5" s="1359"/>
      <c r="TBE5" s="1359"/>
      <c r="TBF5" s="1359"/>
      <c r="TBG5" s="1359"/>
      <c r="TBH5" s="1359"/>
      <c r="TBI5" s="1359"/>
      <c r="TBJ5" s="1359"/>
      <c r="TBK5" s="1359"/>
      <c r="TBL5" s="1359"/>
      <c r="TBM5" s="1359"/>
      <c r="TBN5" s="1359"/>
      <c r="TBO5" s="1359"/>
      <c r="TBP5" s="1359"/>
      <c r="TBQ5" s="1359"/>
      <c r="TBR5" s="1359"/>
      <c r="TBS5" s="1359"/>
      <c r="TBT5" s="1359"/>
      <c r="TBU5" s="1359"/>
      <c r="TBV5" s="1359"/>
      <c r="TBW5" s="1359"/>
      <c r="TBX5" s="1359"/>
      <c r="TBY5" s="1359"/>
      <c r="TBZ5" s="1359"/>
      <c r="TCA5" s="1359"/>
      <c r="TCB5" s="1359"/>
      <c r="TCC5" s="1359"/>
      <c r="TCD5" s="1359"/>
      <c r="TCE5" s="1359"/>
      <c r="TCF5" s="1359"/>
      <c r="TCG5" s="1359"/>
      <c r="TCH5" s="1359"/>
      <c r="TCI5" s="1359"/>
      <c r="TCJ5" s="1359"/>
      <c r="TCK5" s="1359"/>
      <c r="TCL5" s="1359"/>
      <c r="TCM5" s="1359"/>
      <c r="TCN5" s="1359"/>
      <c r="TCO5" s="1359"/>
      <c r="TCP5" s="1359"/>
      <c r="TCQ5" s="1359"/>
      <c r="TCR5" s="1359"/>
      <c r="TCS5" s="1359"/>
      <c r="TCT5" s="1359"/>
      <c r="TCU5" s="1359"/>
      <c r="TCV5" s="1359"/>
      <c r="TCW5" s="1359"/>
      <c r="TCX5" s="1359"/>
      <c r="TCY5" s="1359"/>
      <c r="TCZ5" s="1359"/>
      <c r="TDA5" s="1359"/>
      <c r="TDB5" s="1359"/>
      <c r="TDC5" s="1359"/>
      <c r="TDD5" s="1359"/>
      <c r="TDE5" s="1359"/>
      <c r="TDF5" s="1359"/>
      <c r="TDG5" s="1359"/>
      <c r="TDH5" s="1359"/>
      <c r="TDI5" s="1359"/>
      <c r="TDJ5" s="1359"/>
      <c r="TDK5" s="1359"/>
      <c r="TDL5" s="1359"/>
      <c r="TDM5" s="1359"/>
      <c r="TDN5" s="1359"/>
      <c r="TDO5" s="1359"/>
      <c r="TDP5" s="1359"/>
      <c r="TDQ5" s="1359"/>
      <c r="TDR5" s="1359"/>
      <c r="TDS5" s="1359"/>
      <c r="TDT5" s="1359"/>
      <c r="TDU5" s="1359"/>
      <c r="TDV5" s="1359"/>
      <c r="TDW5" s="1359"/>
      <c r="TDX5" s="1359"/>
      <c r="TDY5" s="1359"/>
      <c r="TDZ5" s="1359"/>
      <c r="TEA5" s="1359"/>
      <c r="TEB5" s="1359"/>
      <c r="TEC5" s="1359"/>
      <c r="TED5" s="1359"/>
      <c r="TEE5" s="1359"/>
      <c r="TEF5" s="1359"/>
      <c r="TEG5" s="1359"/>
      <c r="TEH5" s="1359"/>
      <c r="TEI5" s="1359"/>
      <c r="TEJ5" s="1359"/>
      <c r="TEK5" s="1359"/>
      <c r="TEL5" s="1359"/>
      <c r="TEM5" s="1359"/>
      <c r="TEN5" s="1359"/>
      <c r="TEO5" s="1359"/>
      <c r="TEP5" s="1359"/>
      <c r="TEQ5" s="1359"/>
      <c r="TER5" s="1359"/>
      <c r="TES5" s="1359"/>
      <c r="TET5" s="1359"/>
      <c r="TEU5" s="1359"/>
      <c r="TEV5" s="1359"/>
      <c r="TEW5" s="1359"/>
      <c r="TEX5" s="1359"/>
      <c r="TEY5" s="1359"/>
      <c r="TEZ5" s="1359"/>
      <c r="TFA5" s="1359"/>
      <c r="TFB5" s="1359"/>
      <c r="TFC5" s="1359"/>
      <c r="TFD5" s="1359"/>
      <c r="TFE5" s="1359"/>
      <c r="TFF5" s="1359"/>
      <c r="TFG5" s="1359"/>
      <c r="TFH5" s="1359"/>
      <c r="TFI5" s="1359"/>
      <c r="TFJ5" s="1359"/>
      <c r="TFK5" s="1359"/>
      <c r="TFL5" s="1359"/>
      <c r="TFM5" s="1359"/>
      <c r="TFN5" s="1359"/>
      <c r="TFO5" s="1359"/>
      <c r="TFP5" s="1359"/>
      <c r="TFQ5" s="1359"/>
      <c r="TFR5" s="1359"/>
      <c r="TFS5" s="1359"/>
      <c r="TFT5" s="1359"/>
      <c r="TFU5" s="1359"/>
      <c r="TFV5" s="1359"/>
      <c r="TFW5" s="1359"/>
      <c r="TFX5" s="1359"/>
      <c r="TFY5" s="1359"/>
      <c r="TFZ5" s="1359"/>
      <c r="TGA5" s="1359"/>
      <c r="TGB5" s="1359"/>
      <c r="TGC5" s="1359"/>
      <c r="TGD5" s="1359"/>
      <c r="TGE5" s="1359"/>
      <c r="TGF5" s="1359"/>
      <c r="TGG5" s="1359"/>
      <c r="TGH5" s="1359"/>
      <c r="TGI5" s="1359"/>
      <c r="TGJ5" s="1359"/>
      <c r="TGK5" s="1359"/>
      <c r="TGL5" s="1359"/>
      <c r="TGM5" s="1359"/>
      <c r="TGN5" s="1359"/>
      <c r="TGO5" s="1359"/>
      <c r="TGP5" s="1359"/>
      <c r="TGQ5" s="1359"/>
      <c r="TGR5" s="1359"/>
      <c r="TGS5" s="1359"/>
      <c r="TGT5" s="1359"/>
      <c r="TGU5" s="1359"/>
      <c r="TGV5" s="1359"/>
      <c r="TGW5" s="1359"/>
      <c r="TGX5" s="1359"/>
      <c r="TGY5" s="1359"/>
      <c r="TGZ5" s="1359"/>
      <c r="THA5" s="1359"/>
      <c r="THB5" s="1359"/>
      <c r="THC5" s="1359"/>
      <c r="THD5" s="1359"/>
      <c r="THE5" s="1359"/>
      <c r="THF5" s="1359"/>
      <c r="THG5" s="1359"/>
      <c r="THH5" s="1359"/>
      <c r="THI5" s="1359"/>
      <c r="THJ5" s="1359"/>
      <c r="THK5" s="1359"/>
      <c r="THL5" s="1359"/>
      <c r="THM5" s="1359"/>
      <c r="THN5" s="1359"/>
      <c r="THO5" s="1359"/>
      <c r="THP5" s="1359"/>
      <c r="THQ5" s="1359"/>
      <c r="THR5" s="1359"/>
      <c r="THS5" s="1359"/>
      <c r="THT5" s="1359"/>
      <c r="THU5" s="1359"/>
      <c r="THV5" s="1359"/>
      <c r="THW5" s="1359"/>
      <c r="THX5" s="1359"/>
      <c r="THY5" s="1359"/>
      <c r="THZ5" s="1359"/>
      <c r="TIA5" s="1359"/>
      <c r="TIB5" s="1359"/>
      <c r="TIC5" s="1359"/>
      <c r="TID5" s="1359"/>
      <c r="TIE5" s="1359"/>
      <c r="TIF5" s="1359"/>
      <c r="TIG5" s="1359"/>
      <c r="TIH5" s="1359"/>
      <c r="TII5" s="1359"/>
      <c r="TIJ5" s="1359"/>
      <c r="TIK5" s="1359"/>
      <c r="TIL5" s="1359"/>
      <c r="TIM5" s="1359"/>
      <c r="TIN5" s="1359"/>
      <c r="TIO5" s="1359"/>
      <c r="TIP5" s="1359"/>
      <c r="TIQ5" s="1359"/>
      <c r="TIR5" s="1359"/>
      <c r="TIS5" s="1359"/>
      <c r="TIT5" s="1359"/>
      <c r="TIU5" s="1359"/>
      <c r="TIV5" s="1359"/>
      <c r="TIW5" s="1359"/>
      <c r="TIX5" s="1359"/>
      <c r="TIY5" s="1359"/>
      <c r="TIZ5" s="1359"/>
      <c r="TJA5" s="1359"/>
      <c r="TJB5" s="1359"/>
      <c r="TJC5" s="1359"/>
      <c r="TJD5" s="1359"/>
      <c r="TJE5" s="1359"/>
      <c r="TJF5" s="1359"/>
      <c r="TJG5" s="1359"/>
      <c r="TJH5" s="1359"/>
      <c r="TJI5" s="1359"/>
      <c r="TJJ5" s="1359"/>
      <c r="TJK5" s="1359"/>
      <c r="TJL5" s="1359"/>
      <c r="TJM5" s="1359"/>
      <c r="TJN5" s="1359"/>
      <c r="TJO5" s="1359"/>
      <c r="TJP5" s="1359"/>
      <c r="TJQ5" s="1359"/>
      <c r="TJR5" s="1359"/>
      <c r="TJS5" s="1359"/>
      <c r="TJT5" s="1359"/>
      <c r="TJU5" s="1359"/>
      <c r="TJV5" s="1359"/>
      <c r="TJW5" s="1359"/>
      <c r="TJX5" s="1359"/>
      <c r="TJY5" s="1359"/>
      <c r="TJZ5" s="1359"/>
      <c r="TKA5" s="1359"/>
      <c r="TKB5" s="1359"/>
      <c r="TKC5" s="1359"/>
      <c r="TKD5" s="1359"/>
      <c r="TKE5" s="1359"/>
      <c r="TKF5" s="1359"/>
      <c r="TKG5" s="1359"/>
      <c r="TKH5" s="1359"/>
      <c r="TKI5" s="1359"/>
      <c r="TKJ5" s="1359"/>
      <c r="TKK5" s="1359"/>
      <c r="TKL5" s="1359"/>
      <c r="TKM5" s="1359"/>
      <c r="TKN5" s="1359"/>
      <c r="TKO5" s="1359"/>
      <c r="TKP5" s="1359"/>
      <c r="TKQ5" s="1359"/>
      <c r="TKR5" s="1359"/>
      <c r="TKS5" s="1359"/>
      <c r="TKT5" s="1359"/>
      <c r="TKU5" s="1359"/>
      <c r="TKV5" s="1359"/>
      <c r="TKW5" s="1359"/>
      <c r="TKX5" s="1359"/>
      <c r="TKY5" s="1359"/>
      <c r="TKZ5" s="1359"/>
      <c r="TLA5" s="1359"/>
      <c r="TLB5" s="1359"/>
      <c r="TLC5" s="1359"/>
      <c r="TLD5" s="1359"/>
      <c r="TLE5" s="1359"/>
      <c r="TLF5" s="1359"/>
      <c r="TLG5" s="1359"/>
      <c r="TLH5" s="1359"/>
      <c r="TLI5" s="1359"/>
      <c r="TLJ5" s="1359"/>
      <c r="TLK5" s="1359"/>
      <c r="TLL5" s="1359"/>
      <c r="TLM5" s="1359"/>
      <c r="TLN5" s="1359"/>
      <c r="TLO5" s="1359"/>
      <c r="TLP5" s="1359"/>
      <c r="TLQ5" s="1359"/>
      <c r="TLR5" s="1359"/>
      <c r="TLS5" s="1359"/>
      <c r="TLT5" s="1359"/>
      <c r="TLU5" s="1359"/>
      <c r="TLV5" s="1359"/>
      <c r="TLW5" s="1359"/>
      <c r="TLX5" s="1359"/>
      <c r="TLY5" s="1359"/>
      <c r="TLZ5" s="1359"/>
      <c r="TMA5" s="1359"/>
      <c r="TMB5" s="1359"/>
      <c r="TMC5" s="1359"/>
      <c r="TMD5" s="1359"/>
      <c r="TME5" s="1359"/>
      <c r="TMF5" s="1359"/>
      <c r="TMG5" s="1359"/>
      <c r="TMH5" s="1359"/>
      <c r="TMI5" s="1359"/>
      <c r="TMJ5" s="1359"/>
      <c r="TMK5" s="1359"/>
      <c r="TML5" s="1359"/>
      <c r="TMM5" s="1359"/>
      <c r="TMN5" s="1359"/>
      <c r="TMO5" s="1359"/>
      <c r="TMP5" s="1359"/>
      <c r="TMQ5" s="1359"/>
      <c r="TMR5" s="1359"/>
      <c r="TMS5" s="1359"/>
      <c r="TMT5" s="1359"/>
      <c r="TMU5" s="1359"/>
      <c r="TMV5" s="1359"/>
      <c r="TMW5" s="1359"/>
      <c r="TMX5" s="1359"/>
      <c r="TMY5" s="1359"/>
      <c r="TMZ5" s="1359"/>
      <c r="TNA5" s="1359"/>
      <c r="TNB5" s="1359"/>
      <c r="TNC5" s="1359"/>
      <c r="TND5" s="1359"/>
      <c r="TNE5" s="1359"/>
      <c r="TNF5" s="1359"/>
      <c r="TNG5" s="1359"/>
      <c r="TNH5" s="1359"/>
      <c r="TNI5" s="1359"/>
      <c r="TNJ5" s="1359"/>
      <c r="TNK5" s="1359"/>
      <c r="TNL5" s="1359"/>
      <c r="TNM5" s="1359"/>
      <c r="TNN5" s="1359"/>
      <c r="TNO5" s="1359"/>
      <c r="TNP5" s="1359"/>
      <c r="TNQ5" s="1359"/>
      <c r="TNR5" s="1359"/>
      <c r="TNS5" s="1359"/>
      <c r="TNT5" s="1359"/>
      <c r="TNU5" s="1359"/>
      <c r="TNV5" s="1359"/>
      <c r="TNW5" s="1359"/>
      <c r="TNX5" s="1359"/>
      <c r="TNY5" s="1359"/>
      <c r="TNZ5" s="1359"/>
      <c r="TOA5" s="1359"/>
      <c r="TOB5" s="1359"/>
      <c r="TOC5" s="1359"/>
      <c r="TOD5" s="1359"/>
      <c r="TOE5" s="1359"/>
      <c r="TOF5" s="1359"/>
      <c r="TOG5" s="1359"/>
      <c r="TOH5" s="1359"/>
      <c r="TOI5" s="1359"/>
      <c r="TOJ5" s="1359"/>
      <c r="TOK5" s="1359"/>
      <c r="TOL5" s="1359"/>
      <c r="TOM5" s="1359"/>
      <c r="TON5" s="1359"/>
      <c r="TOO5" s="1359"/>
      <c r="TOP5" s="1359"/>
      <c r="TOQ5" s="1359"/>
      <c r="TOR5" s="1359"/>
      <c r="TOS5" s="1359"/>
      <c r="TOT5" s="1359"/>
      <c r="TOU5" s="1359"/>
      <c r="TOV5" s="1359"/>
      <c r="TOW5" s="1359"/>
      <c r="TOX5" s="1359"/>
      <c r="TOY5" s="1359"/>
      <c r="TOZ5" s="1359"/>
      <c r="TPA5" s="1359"/>
      <c r="TPB5" s="1359"/>
      <c r="TPC5" s="1359"/>
      <c r="TPD5" s="1359"/>
      <c r="TPE5" s="1359"/>
      <c r="TPF5" s="1359"/>
      <c r="TPG5" s="1359"/>
      <c r="TPH5" s="1359"/>
      <c r="TPI5" s="1359"/>
      <c r="TPJ5" s="1359"/>
      <c r="TPK5" s="1359"/>
      <c r="TPL5" s="1359"/>
      <c r="TPM5" s="1359"/>
      <c r="TPN5" s="1359"/>
      <c r="TPO5" s="1359"/>
      <c r="TPP5" s="1359"/>
      <c r="TPQ5" s="1359"/>
      <c r="TPR5" s="1359"/>
      <c r="TPS5" s="1359"/>
      <c r="TPT5" s="1359"/>
      <c r="TPU5" s="1359"/>
      <c r="TPV5" s="1359"/>
      <c r="TPW5" s="1359"/>
      <c r="TPX5" s="1359"/>
      <c r="TPY5" s="1359"/>
      <c r="TPZ5" s="1359"/>
      <c r="TQA5" s="1359"/>
      <c r="TQB5" s="1359"/>
      <c r="TQC5" s="1359"/>
      <c r="TQD5" s="1359"/>
      <c r="TQE5" s="1359"/>
      <c r="TQF5" s="1359"/>
      <c r="TQG5" s="1359"/>
      <c r="TQH5" s="1359"/>
      <c r="TQI5" s="1359"/>
      <c r="TQJ5" s="1359"/>
      <c r="TQK5" s="1359"/>
      <c r="TQL5" s="1359"/>
      <c r="TQM5" s="1359"/>
      <c r="TQN5" s="1359"/>
      <c r="TQO5" s="1359"/>
      <c r="TQP5" s="1359"/>
      <c r="TQQ5" s="1359"/>
      <c r="TQR5" s="1359"/>
      <c r="TQS5" s="1359"/>
      <c r="TQT5" s="1359"/>
      <c r="TQU5" s="1359"/>
      <c r="TQV5" s="1359"/>
      <c r="TQW5" s="1359"/>
      <c r="TQX5" s="1359"/>
      <c r="TQY5" s="1359"/>
      <c r="TQZ5" s="1359"/>
      <c r="TRA5" s="1359"/>
      <c r="TRB5" s="1359"/>
      <c r="TRC5" s="1359"/>
      <c r="TRD5" s="1359"/>
      <c r="TRE5" s="1359"/>
      <c r="TRF5" s="1359"/>
      <c r="TRG5" s="1359"/>
      <c r="TRH5" s="1359"/>
      <c r="TRI5" s="1359"/>
      <c r="TRJ5" s="1359"/>
      <c r="TRK5" s="1359"/>
      <c r="TRL5" s="1359"/>
      <c r="TRM5" s="1359"/>
      <c r="TRN5" s="1359"/>
      <c r="TRO5" s="1359"/>
      <c r="TRP5" s="1359"/>
      <c r="TRQ5" s="1359"/>
      <c r="TRR5" s="1359"/>
      <c r="TRS5" s="1359"/>
      <c r="TRT5" s="1359"/>
      <c r="TRU5" s="1359"/>
      <c r="TRV5" s="1359"/>
      <c r="TRW5" s="1359"/>
      <c r="TRX5" s="1359"/>
      <c r="TRY5" s="1359"/>
      <c r="TRZ5" s="1359"/>
      <c r="TSA5" s="1359"/>
      <c r="TSB5" s="1359"/>
      <c r="TSC5" s="1359"/>
      <c r="TSD5" s="1359"/>
      <c r="TSE5" s="1359"/>
      <c r="TSF5" s="1359"/>
      <c r="TSG5" s="1359"/>
      <c r="TSH5" s="1359"/>
      <c r="TSI5" s="1359"/>
      <c r="TSJ5" s="1359"/>
      <c r="TSK5" s="1359"/>
      <c r="TSL5" s="1359"/>
      <c r="TSM5" s="1359"/>
      <c r="TSN5" s="1359"/>
      <c r="TSO5" s="1359"/>
      <c r="TSP5" s="1359"/>
      <c r="TSQ5" s="1359"/>
      <c r="TSR5" s="1359"/>
      <c r="TSS5" s="1359"/>
      <c r="TST5" s="1359"/>
      <c r="TSU5" s="1359"/>
      <c r="TSV5" s="1359"/>
      <c r="TSW5" s="1359"/>
      <c r="TSX5" s="1359"/>
      <c r="TSY5" s="1359"/>
      <c r="TSZ5" s="1359"/>
      <c r="TTA5" s="1359"/>
      <c r="TTB5" s="1359"/>
      <c r="TTC5" s="1359"/>
      <c r="TTD5" s="1359"/>
      <c r="TTE5" s="1359"/>
      <c r="TTF5" s="1359"/>
      <c r="TTG5" s="1359"/>
      <c r="TTH5" s="1359"/>
      <c r="TTI5" s="1359"/>
      <c r="TTJ5" s="1359"/>
      <c r="TTK5" s="1359"/>
      <c r="TTL5" s="1359"/>
      <c r="TTM5" s="1359"/>
      <c r="TTN5" s="1359"/>
      <c r="TTO5" s="1359"/>
      <c r="TTP5" s="1359"/>
      <c r="TTQ5" s="1359"/>
      <c r="TTR5" s="1359"/>
      <c r="TTS5" s="1359"/>
      <c r="TTT5" s="1359"/>
      <c r="TTU5" s="1359"/>
      <c r="TTV5" s="1359"/>
      <c r="TTW5" s="1359"/>
      <c r="TTX5" s="1359"/>
      <c r="TTY5" s="1359"/>
      <c r="TTZ5" s="1359"/>
      <c r="TUA5" s="1359"/>
      <c r="TUB5" s="1359"/>
      <c r="TUC5" s="1359"/>
      <c r="TUD5" s="1359"/>
      <c r="TUE5" s="1359"/>
      <c r="TUF5" s="1359"/>
      <c r="TUG5" s="1359"/>
      <c r="TUH5" s="1359"/>
      <c r="TUI5" s="1359"/>
      <c r="TUJ5" s="1359"/>
      <c r="TUK5" s="1359"/>
      <c r="TUL5" s="1359"/>
      <c r="TUM5" s="1359"/>
      <c r="TUN5" s="1359"/>
      <c r="TUO5" s="1359"/>
      <c r="TUP5" s="1359"/>
      <c r="TUQ5" s="1359"/>
      <c r="TUR5" s="1359"/>
      <c r="TUS5" s="1359"/>
      <c r="TUT5" s="1359"/>
      <c r="TUU5" s="1359"/>
      <c r="TUV5" s="1359"/>
      <c r="TUW5" s="1359"/>
      <c r="TUX5" s="1359"/>
      <c r="TUY5" s="1359"/>
      <c r="TUZ5" s="1359"/>
      <c r="TVA5" s="1359"/>
      <c r="TVB5" s="1359"/>
      <c r="TVC5" s="1359"/>
      <c r="TVD5" s="1359"/>
      <c r="TVE5" s="1359"/>
      <c r="TVF5" s="1359"/>
      <c r="TVG5" s="1359"/>
      <c r="TVH5" s="1359"/>
      <c r="TVI5" s="1359"/>
      <c r="TVJ5" s="1359"/>
      <c r="TVK5" s="1359"/>
      <c r="TVL5" s="1359"/>
      <c r="TVM5" s="1359"/>
      <c r="TVN5" s="1359"/>
      <c r="TVO5" s="1359"/>
      <c r="TVP5" s="1359"/>
      <c r="TVQ5" s="1359"/>
      <c r="TVR5" s="1359"/>
      <c r="TVS5" s="1359"/>
      <c r="TVT5" s="1359"/>
      <c r="TVU5" s="1359"/>
      <c r="TVV5" s="1359"/>
      <c r="TVW5" s="1359"/>
      <c r="TVX5" s="1359"/>
      <c r="TVY5" s="1359"/>
      <c r="TVZ5" s="1359"/>
      <c r="TWA5" s="1359"/>
      <c r="TWB5" s="1359"/>
      <c r="TWC5" s="1359"/>
      <c r="TWD5" s="1359"/>
      <c r="TWE5" s="1359"/>
      <c r="TWF5" s="1359"/>
      <c r="TWG5" s="1359"/>
      <c r="TWH5" s="1359"/>
      <c r="TWI5" s="1359"/>
      <c r="TWJ5" s="1359"/>
      <c r="TWK5" s="1359"/>
      <c r="TWL5" s="1359"/>
      <c r="TWM5" s="1359"/>
      <c r="TWN5" s="1359"/>
      <c r="TWO5" s="1359"/>
      <c r="TWP5" s="1359"/>
      <c r="TWQ5" s="1359"/>
      <c r="TWR5" s="1359"/>
      <c r="TWS5" s="1359"/>
      <c r="TWT5" s="1359"/>
      <c r="TWU5" s="1359"/>
      <c r="TWV5" s="1359"/>
      <c r="TWW5" s="1359"/>
      <c r="TWX5" s="1359"/>
      <c r="TWY5" s="1359"/>
      <c r="TWZ5" s="1359"/>
      <c r="TXA5" s="1359"/>
      <c r="TXB5" s="1359"/>
      <c r="TXC5" s="1359"/>
      <c r="TXD5" s="1359"/>
      <c r="TXE5" s="1359"/>
      <c r="TXF5" s="1359"/>
      <c r="TXG5" s="1359"/>
      <c r="TXH5" s="1359"/>
      <c r="TXI5" s="1359"/>
      <c r="TXJ5" s="1359"/>
      <c r="TXK5" s="1359"/>
      <c r="TXL5" s="1359"/>
      <c r="TXM5" s="1359"/>
      <c r="TXN5" s="1359"/>
      <c r="TXO5" s="1359"/>
      <c r="TXP5" s="1359"/>
      <c r="TXQ5" s="1359"/>
      <c r="TXR5" s="1359"/>
      <c r="TXS5" s="1359"/>
      <c r="TXT5" s="1359"/>
      <c r="TXU5" s="1359"/>
      <c r="TXV5" s="1359"/>
      <c r="TXW5" s="1359"/>
      <c r="TXX5" s="1359"/>
      <c r="TXY5" s="1359"/>
      <c r="TXZ5" s="1359"/>
      <c r="TYA5" s="1359"/>
      <c r="TYB5" s="1359"/>
      <c r="TYC5" s="1359"/>
      <c r="TYD5" s="1359"/>
      <c r="TYE5" s="1359"/>
      <c r="TYF5" s="1359"/>
      <c r="TYG5" s="1359"/>
      <c r="TYH5" s="1359"/>
      <c r="TYI5" s="1359"/>
      <c r="TYJ5" s="1359"/>
      <c r="TYK5" s="1359"/>
      <c r="TYL5" s="1359"/>
      <c r="TYM5" s="1359"/>
      <c r="TYN5" s="1359"/>
      <c r="TYO5" s="1359"/>
      <c r="TYP5" s="1359"/>
      <c r="TYQ5" s="1359"/>
      <c r="TYR5" s="1359"/>
      <c r="TYS5" s="1359"/>
      <c r="TYT5" s="1359"/>
      <c r="TYU5" s="1359"/>
      <c r="TYV5" s="1359"/>
      <c r="TYW5" s="1359"/>
      <c r="TYX5" s="1359"/>
      <c r="TYY5" s="1359"/>
      <c r="TYZ5" s="1359"/>
      <c r="TZA5" s="1359"/>
      <c r="TZB5" s="1359"/>
      <c r="TZC5" s="1359"/>
      <c r="TZD5" s="1359"/>
      <c r="TZE5" s="1359"/>
      <c r="TZF5" s="1359"/>
      <c r="TZG5" s="1359"/>
      <c r="TZH5" s="1359"/>
      <c r="TZI5" s="1359"/>
      <c r="TZJ5" s="1359"/>
      <c r="TZK5" s="1359"/>
      <c r="TZL5" s="1359"/>
      <c r="TZM5" s="1359"/>
      <c r="TZN5" s="1359"/>
      <c r="TZO5" s="1359"/>
      <c r="TZP5" s="1359"/>
      <c r="TZQ5" s="1359"/>
      <c r="TZR5" s="1359"/>
      <c r="TZS5" s="1359"/>
      <c r="TZT5" s="1359"/>
      <c r="TZU5" s="1359"/>
      <c r="TZV5" s="1359"/>
      <c r="TZW5" s="1359"/>
      <c r="TZX5" s="1359"/>
      <c r="TZY5" s="1359"/>
      <c r="TZZ5" s="1359"/>
      <c r="UAA5" s="1359"/>
      <c r="UAB5" s="1359"/>
      <c r="UAC5" s="1359"/>
      <c r="UAD5" s="1359"/>
      <c r="UAE5" s="1359"/>
      <c r="UAF5" s="1359"/>
      <c r="UAG5" s="1359"/>
      <c r="UAH5" s="1359"/>
      <c r="UAI5" s="1359"/>
      <c r="UAJ5" s="1359"/>
      <c r="UAK5" s="1359"/>
      <c r="UAL5" s="1359"/>
      <c r="UAM5" s="1359"/>
      <c r="UAN5" s="1359"/>
      <c r="UAO5" s="1359"/>
      <c r="UAP5" s="1359"/>
      <c r="UAQ5" s="1359"/>
      <c r="UAR5" s="1359"/>
      <c r="UAS5" s="1359"/>
      <c r="UAT5" s="1359"/>
      <c r="UAU5" s="1359"/>
      <c r="UAV5" s="1359"/>
      <c r="UAW5" s="1359"/>
      <c r="UAX5" s="1359"/>
      <c r="UAY5" s="1359"/>
      <c r="UAZ5" s="1359"/>
      <c r="UBA5" s="1359"/>
      <c r="UBB5" s="1359"/>
      <c r="UBC5" s="1359"/>
      <c r="UBD5" s="1359"/>
      <c r="UBE5" s="1359"/>
      <c r="UBF5" s="1359"/>
      <c r="UBG5" s="1359"/>
      <c r="UBH5" s="1359"/>
      <c r="UBI5" s="1359"/>
      <c r="UBJ5" s="1359"/>
      <c r="UBK5" s="1359"/>
      <c r="UBL5" s="1359"/>
      <c r="UBM5" s="1359"/>
      <c r="UBN5" s="1359"/>
      <c r="UBO5" s="1359"/>
      <c r="UBP5" s="1359"/>
      <c r="UBQ5" s="1359"/>
      <c r="UBR5" s="1359"/>
      <c r="UBS5" s="1359"/>
      <c r="UBT5" s="1359"/>
      <c r="UBU5" s="1359"/>
      <c r="UBV5" s="1359"/>
      <c r="UBW5" s="1359"/>
      <c r="UBX5" s="1359"/>
      <c r="UBY5" s="1359"/>
      <c r="UBZ5" s="1359"/>
      <c r="UCA5" s="1359"/>
      <c r="UCB5" s="1359"/>
      <c r="UCC5" s="1359"/>
      <c r="UCD5" s="1359"/>
      <c r="UCE5" s="1359"/>
      <c r="UCF5" s="1359"/>
      <c r="UCG5" s="1359"/>
      <c r="UCH5" s="1359"/>
      <c r="UCI5" s="1359"/>
      <c r="UCJ5" s="1359"/>
      <c r="UCK5" s="1359"/>
      <c r="UCL5" s="1359"/>
      <c r="UCM5" s="1359"/>
      <c r="UCN5" s="1359"/>
      <c r="UCO5" s="1359"/>
      <c r="UCP5" s="1359"/>
      <c r="UCQ5" s="1359"/>
      <c r="UCR5" s="1359"/>
      <c r="UCS5" s="1359"/>
      <c r="UCT5" s="1359"/>
      <c r="UCU5" s="1359"/>
      <c r="UCV5" s="1359"/>
      <c r="UCW5" s="1359"/>
      <c r="UCX5" s="1359"/>
      <c r="UCY5" s="1359"/>
      <c r="UCZ5" s="1359"/>
      <c r="UDA5" s="1359"/>
      <c r="UDB5" s="1359"/>
      <c r="UDC5" s="1359"/>
      <c r="UDD5" s="1359"/>
      <c r="UDE5" s="1359"/>
      <c r="UDF5" s="1359"/>
      <c r="UDG5" s="1359"/>
      <c r="UDH5" s="1359"/>
      <c r="UDI5" s="1359"/>
      <c r="UDJ5" s="1359"/>
      <c r="UDK5" s="1359"/>
      <c r="UDL5" s="1359"/>
      <c r="UDM5" s="1359"/>
      <c r="UDN5" s="1359"/>
      <c r="UDO5" s="1359"/>
      <c r="UDP5" s="1359"/>
      <c r="UDQ5" s="1359"/>
      <c r="UDR5" s="1359"/>
      <c r="UDS5" s="1359"/>
      <c r="UDT5" s="1359"/>
      <c r="UDU5" s="1359"/>
      <c r="UDV5" s="1359"/>
      <c r="UDW5" s="1359"/>
      <c r="UDX5" s="1359"/>
      <c r="UDY5" s="1359"/>
      <c r="UDZ5" s="1359"/>
      <c r="UEA5" s="1359"/>
      <c r="UEB5" s="1359"/>
      <c r="UEC5" s="1359"/>
      <c r="UED5" s="1359"/>
      <c r="UEE5" s="1359"/>
      <c r="UEF5" s="1359"/>
      <c r="UEG5" s="1359"/>
      <c r="UEH5" s="1359"/>
      <c r="UEI5" s="1359"/>
      <c r="UEJ5" s="1359"/>
      <c r="UEK5" s="1359"/>
      <c r="UEL5" s="1359"/>
      <c r="UEM5" s="1359"/>
      <c r="UEN5" s="1359"/>
      <c r="UEO5" s="1359"/>
      <c r="UEP5" s="1359"/>
      <c r="UEQ5" s="1359"/>
      <c r="UER5" s="1359"/>
      <c r="UES5" s="1359"/>
      <c r="UET5" s="1359"/>
      <c r="UEU5" s="1359"/>
      <c r="UEV5" s="1359"/>
      <c r="UEW5" s="1359"/>
      <c r="UEX5" s="1359"/>
      <c r="UEY5" s="1359"/>
      <c r="UEZ5" s="1359"/>
      <c r="UFA5" s="1359"/>
      <c r="UFB5" s="1359"/>
      <c r="UFC5" s="1359"/>
      <c r="UFD5" s="1359"/>
      <c r="UFE5" s="1359"/>
      <c r="UFF5" s="1359"/>
      <c r="UFG5" s="1359"/>
      <c r="UFH5" s="1359"/>
      <c r="UFI5" s="1359"/>
      <c r="UFJ5" s="1359"/>
      <c r="UFK5" s="1359"/>
      <c r="UFL5" s="1359"/>
      <c r="UFM5" s="1359"/>
      <c r="UFN5" s="1359"/>
      <c r="UFO5" s="1359"/>
      <c r="UFP5" s="1359"/>
      <c r="UFQ5" s="1359"/>
      <c r="UFR5" s="1359"/>
      <c r="UFS5" s="1359"/>
      <c r="UFT5" s="1359"/>
      <c r="UFU5" s="1359"/>
      <c r="UFV5" s="1359"/>
      <c r="UFW5" s="1359"/>
      <c r="UFX5" s="1359"/>
      <c r="UFY5" s="1359"/>
      <c r="UFZ5" s="1359"/>
      <c r="UGA5" s="1359"/>
      <c r="UGB5" s="1359"/>
      <c r="UGC5" s="1359"/>
      <c r="UGD5" s="1359"/>
      <c r="UGE5" s="1359"/>
      <c r="UGF5" s="1359"/>
      <c r="UGG5" s="1359"/>
      <c r="UGH5" s="1359"/>
      <c r="UGI5" s="1359"/>
      <c r="UGJ5" s="1359"/>
      <c r="UGK5" s="1359"/>
      <c r="UGL5" s="1359"/>
      <c r="UGM5" s="1359"/>
      <c r="UGN5" s="1359"/>
      <c r="UGO5" s="1359"/>
      <c r="UGP5" s="1359"/>
      <c r="UGQ5" s="1359"/>
      <c r="UGR5" s="1359"/>
      <c r="UGS5" s="1359"/>
      <c r="UGT5" s="1359"/>
      <c r="UGU5" s="1359"/>
      <c r="UGV5" s="1359"/>
      <c r="UGW5" s="1359"/>
      <c r="UGX5" s="1359"/>
      <c r="UGY5" s="1359"/>
      <c r="UGZ5" s="1359"/>
      <c r="UHA5" s="1359"/>
      <c r="UHB5" s="1359"/>
      <c r="UHC5" s="1359"/>
      <c r="UHD5" s="1359"/>
      <c r="UHE5" s="1359"/>
      <c r="UHF5" s="1359"/>
      <c r="UHG5" s="1359"/>
      <c r="UHH5" s="1359"/>
      <c r="UHI5" s="1359"/>
      <c r="UHJ5" s="1359"/>
      <c r="UHK5" s="1359"/>
      <c r="UHL5" s="1359"/>
      <c r="UHM5" s="1359"/>
      <c r="UHN5" s="1359"/>
      <c r="UHO5" s="1359"/>
      <c r="UHP5" s="1359"/>
      <c r="UHQ5" s="1359"/>
      <c r="UHR5" s="1359"/>
      <c r="UHS5" s="1359"/>
      <c r="UHT5" s="1359"/>
      <c r="UHU5" s="1359"/>
      <c r="UHV5" s="1359"/>
      <c r="UHW5" s="1359"/>
      <c r="UHX5" s="1359"/>
      <c r="UHY5" s="1359"/>
      <c r="UHZ5" s="1359"/>
      <c r="UIA5" s="1359"/>
      <c r="UIB5" s="1359"/>
      <c r="UIC5" s="1359"/>
      <c r="UID5" s="1359"/>
      <c r="UIE5" s="1359"/>
      <c r="UIF5" s="1359"/>
      <c r="UIG5" s="1359"/>
      <c r="UIH5" s="1359"/>
      <c r="UII5" s="1359"/>
      <c r="UIJ5" s="1359"/>
      <c r="UIK5" s="1359"/>
      <c r="UIL5" s="1359"/>
      <c r="UIM5" s="1359"/>
      <c r="UIN5" s="1359"/>
      <c r="UIO5" s="1359"/>
      <c r="UIP5" s="1359"/>
      <c r="UIQ5" s="1359"/>
      <c r="UIR5" s="1359"/>
      <c r="UIS5" s="1359"/>
      <c r="UIT5" s="1359"/>
      <c r="UIU5" s="1359"/>
      <c r="UIV5" s="1359"/>
      <c r="UIW5" s="1359"/>
      <c r="UIX5" s="1359"/>
      <c r="UIY5" s="1359"/>
      <c r="UIZ5" s="1359"/>
      <c r="UJA5" s="1359"/>
      <c r="UJB5" s="1359"/>
      <c r="UJC5" s="1359"/>
      <c r="UJD5" s="1359"/>
      <c r="UJE5" s="1359"/>
      <c r="UJF5" s="1359"/>
      <c r="UJG5" s="1359"/>
      <c r="UJH5" s="1359"/>
      <c r="UJI5" s="1359"/>
      <c r="UJJ5" s="1359"/>
      <c r="UJK5" s="1359"/>
      <c r="UJL5" s="1359"/>
      <c r="UJM5" s="1359"/>
      <c r="UJN5" s="1359"/>
      <c r="UJO5" s="1359"/>
      <c r="UJP5" s="1359"/>
      <c r="UJQ5" s="1359"/>
      <c r="UJR5" s="1359"/>
      <c r="UJS5" s="1359"/>
      <c r="UJT5" s="1359"/>
      <c r="UJU5" s="1359"/>
      <c r="UJV5" s="1359"/>
      <c r="UJW5" s="1359"/>
      <c r="UJX5" s="1359"/>
      <c r="UJY5" s="1359"/>
      <c r="UJZ5" s="1359"/>
      <c r="UKA5" s="1359"/>
      <c r="UKB5" s="1359"/>
      <c r="UKC5" s="1359"/>
      <c r="UKD5" s="1359"/>
      <c r="UKE5" s="1359"/>
      <c r="UKF5" s="1359"/>
      <c r="UKG5" s="1359"/>
      <c r="UKH5" s="1359"/>
      <c r="UKI5" s="1359"/>
      <c r="UKJ5" s="1359"/>
      <c r="UKK5" s="1359"/>
      <c r="UKL5" s="1359"/>
      <c r="UKM5" s="1359"/>
      <c r="UKN5" s="1359"/>
      <c r="UKO5" s="1359"/>
      <c r="UKP5" s="1359"/>
      <c r="UKQ5" s="1359"/>
      <c r="UKR5" s="1359"/>
      <c r="UKS5" s="1359"/>
      <c r="UKT5" s="1359"/>
      <c r="UKU5" s="1359"/>
      <c r="UKV5" s="1359"/>
      <c r="UKW5" s="1359"/>
      <c r="UKX5" s="1359"/>
      <c r="UKY5" s="1359"/>
      <c r="UKZ5" s="1359"/>
      <c r="ULA5" s="1359"/>
      <c r="ULB5" s="1359"/>
      <c r="ULC5" s="1359"/>
      <c r="ULD5" s="1359"/>
      <c r="ULE5" s="1359"/>
      <c r="ULF5" s="1359"/>
      <c r="ULG5" s="1359"/>
      <c r="ULH5" s="1359"/>
      <c r="ULI5" s="1359"/>
      <c r="ULJ5" s="1359"/>
      <c r="ULK5" s="1359"/>
      <c r="ULL5" s="1359"/>
      <c r="ULM5" s="1359"/>
      <c r="ULN5" s="1359"/>
      <c r="ULO5" s="1359"/>
      <c r="ULP5" s="1359"/>
      <c r="ULQ5" s="1359"/>
      <c r="ULR5" s="1359"/>
      <c r="ULS5" s="1359"/>
      <c r="ULT5" s="1359"/>
      <c r="ULU5" s="1359"/>
      <c r="ULV5" s="1359"/>
      <c r="ULW5" s="1359"/>
      <c r="ULX5" s="1359"/>
      <c r="ULY5" s="1359"/>
      <c r="ULZ5" s="1359"/>
      <c r="UMA5" s="1359"/>
      <c r="UMB5" s="1359"/>
      <c r="UMC5" s="1359"/>
      <c r="UMD5" s="1359"/>
      <c r="UME5" s="1359"/>
      <c r="UMF5" s="1359"/>
      <c r="UMG5" s="1359"/>
      <c r="UMH5" s="1359"/>
      <c r="UMI5" s="1359"/>
      <c r="UMJ5" s="1359"/>
      <c r="UMK5" s="1359"/>
      <c r="UML5" s="1359"/>
      <c r="UMM5" s="1359"/>
      <c r="UMN5" s="1359"/>
      <c r="UMO5" s="1359"/>
      <c r="UMP5" s="1359"/>
      <c r="UMQ5" s="1359"/>
      <c r="UMR5" s="1359"/>
      <c r="UMS5" s="1359"/>
      <c r="UMT5" s="1359"/>
      <c r="UMU5" s="1359"/>
      <c r="UMV5" s="1359"/>
      <c r="UMW5" s="1359"/>
      <c r="UMX5" s="1359"/>
      <c r="UMY5" s="1359"/>
      <c r="UMZ5" s="1359"/>
      <c r="UNA5" s="1359"/>
      <c r="UNB5" s="1359"/>
      <c r="UNC5" s="1359"/>
      <c r="UND5" s="1359"/>
      <c r="UNE5" s="1359"/>
      <c r="UNF5" s="1359"/>
      <c r="UNG5" s="1359"/>
      <c r="UNH5" s="1359"/>
      <c r="UNI5" s="1359"/>
      <c r="UNJ5" s="1359"/>
      <c r="UNK5" s="1359"/>
      <c r="UNL5" s="1359"/>
      <c r="UNM5" s="1359"/>
      <c r="UNN5" s="1359"/>
      <c r="UNO5" s="1359"/>
      <c r="UNP5" s="1359"/>
      <c r="UNQ5" s="1359"/>
      <c r="UNR5" s="1359"/>
      <c r="UNS5" s="1359"/>
      <c r="UNT5" s="1359"/>
      <c r="UNU5" s="1359"/>
      <c r="UNV5" s="1359"/>
      <c r="UNW5" s="1359"/>
      <c r="UNX5" s="1359"/>
      <c r="UNY5" s="1359"/>
      <c r="UNZ5" s="1359"/>
      <c r="UOA5" s="1359"/>
      <c r="UOB5" s="1359"/>
      <c r="UOC5" s="1359"/>
      <c r="UOD5" s="1359"/>
      <c r="UOE5" s="1359"/>
      <c r="UOF5" s="1359"/>
      <c r="UOG5" s="1359"/>
      <c r="UOH5" s="1359"/>
      <c r="UOI5" s="1359"/>
      <c r="UOJ5" s="1359"/>
      <c r="UOK5" s="1359"/>
      <c r="UOL5" s="1359"/>
      <c r="UOM5" s="1359"/>
      <c r="UON5" s="1359"/>
      <c r="UOO5" s="1359"/>
      <c r="UOP5" s="1359"/>
      <c r="UOQ5" s="1359"/>
      <c r="UOR5" s="1359"/>
      <c r="UOS5" s="1359"/>
      <c r="UOT5" s="1359"/>
      <c r="UOU5" s="1359"/>
      <c r="UOV5" s="1359"/>
      <c r="UOW5" s="1359"/>
      <c r="UOX5" s="1359"/>
      <c r="UOY5" s="1359"/>
      <c r="UOZ5" s="1359"/>
      <c r="UPA5" s="1359"/>
      <c r="UPB5" s="1359"/>
      <c r="UPC5" s="1359"/>
      <c r="UPD5" s="1359"/>
      <c r="UPE5" s="1359"/>
      <c r="UPF5" s="1359"/>
      <c r="UPG5" s="1359"/>
      <c r="UPH5" s="1359"/>
      <c r="UPI5" s="1359"/>
      <c r="UPJ5" s="1359"/>
      <c r="UPK5" s="1359"/>
      <c r="UPL5" s="1359"/>
      <c r="UPM5" s="1359"/>
      <c r="UPN5" s="1359"/>
      <c r="UPO5" s="1359"/>
      <c r="UPP5" s="1359"/>
      <c r="UPQ5" s="1359"/>
      <c r="UPR5" s="1359"/>
      <c r="UPS5" s="1359"/>
      <c r="UPT5" s="1359"/>
      <c r="UPU5" s="1359"/>
      <c r="UPV5" s="1359"/>
      <c r="UPW5" s="1359"/>
      <c r="UPX5" s="1359"/>
      <c r="UPY5" s="1359"/>
      <c r="UPZ5" s="1359"/>
      <c r="UQA5" s="1359"/>
      <c r="UQB5" s="1359"/>
      <c r="UQC5" s="1359"/>
      <c r="UQD5" s="1359"/>
      <c r="UQE5" s="1359"/>
      <c r="UQF5" s="1359"/>
      <c r="UQG5" s="1359"/>
      <c r="UQH5" s="1359"/>
      <c r="UQI5" s="1359"/>
      <c r="UQJ5" s="1359"/>
      <c r="UQK5" s="1359"/>
      <c r="UQL5" s="1359"/>
      <c r="UQM5" s="1359"/>
      <c r="UQN5" s="1359"/>
      <c r="UQO5" s="1359"/>
      <c r="UQP5" s="1359"/>
      <c r="UQQ5" s="1359"/>
      <c r="UQR5" s="1359"/>
      <c r="UQS5" s="1359"/>
      <c r="UQT5" s="1359"/>
      <c r="UQU5" s="1359"/>
      <c r="UQV5" s="1359"/>
      <c r="UQW5" s="1359"/>
      <c r="UQX5" s="1359"/>
      <c r="UQY5" s="1359"/>
      <c r="UQZ5" s="1359"/>
      <c r="URA5" s="1359"/>
      <c r="URB5" s="1359"/>
      <c r="URC5" s="1359"/>
      <c r="URD5" s="1359"/>
      <c r="URE5" s="1359"/>
      <c r="URF5" s="1359"/>
      <c r="URG5" s="1359"/>
      <c r="URH5" s="1359"/>
      <c r="URI5" s="1359"/>
      <c r="URJ5" s="1359"/>
      <c r="URK5" s="1359"/>
      <c r="URL5" s="1359"/>
      <c r="URM5" s="1359"/>
      <c r="URN5" s="1359"/>
      <c r="URO5" s="1359"/>
      <c r="URP5" s="1359"/>
      <c r="URQ5" s="1359"/>
      <c r="URR5" s="1359"/>
      <c r="URS5" s="1359"/>
      <c r="URT5" s="1359"/>
      <c r="URU5" s="1359"/>
      <c r="URV5" s="1359"/>
      <c r="URW5" s="1359"/>
      <c r="URX5" s="1359"/>
      <c r="URY5" s="1359"/>
      <c r="URZ5" s="1359"/>
      <c r="USA5" s="1359"/>
      <c r="USB5" s="1359"/>
      <c r="USC5" s="1359"/>
      <c r="USD5" s="1359"/>
      <c r="USE5" s="1359"/>
      <c r="USF5" s="1359"/>
      <c r="USG5" s="1359"/>
      <c r="USH5" s="1359"/>
      <c r="USI5" s="1359"/>
      <c r="USJ5" s="1359"/>
      <c r="USK5" s="1359"/>
      <c r="USL5" s="1359"/>
      <c r="USM5" s="1359"/>
      <c r="USN5" s="1359"/>
      <c r="USO5" s="1359"/>
      <c r="USP5" s="1359"/>
      <c r="USQ5" s="1359"/>
      <c r="USR5" s="1359"/>
      <c r="USS5" s="1359"/>
      <c r="UST5" s="1359"/>
      <c r="USU5" s="1359"/>
      <c r="USV5" s="1359"/>
      <c r="USW5" s="1359"/>
      <c r="USX5" s="1359"/>
      <c r="USY5" s="1359"/>
      <c r="USZ5" s="1359"/>
      <c r="UTA5" s="1359"/>
      <c r="UTB5" s="1359"/>
      <c r="UTC5" s="1359"/>
      <c r="UTD5" s="1359"/>
      <c r="UTE5" s="1359"/>
      <c r="UTF5" s="1359"/>
      <c r="UTG5" s="1359"/>
      <c r="UTH5" s="1359"/>
      <c r="UTI5" s="1359"/>
      <c r="UTJ5" s="1359"/>
      <c r="UTK5" s="1359"/>
      <c r="UTL5" s="1359"/>
      <c r="UTM5" s="1359"/>
      <c r="UTN5" s="1359"/>
      <c r="UTO5" s="1359"/>
      <c r="UTP5" s="1359"/>
      <c r="UTQ5" s="1359"/>
      <c r="UTR5" s="1359"/>
      <c r="UTS5" s="1359"/>
      <c r="UTT5" s="1359"/>
      <c r="UTU5" s="1359"/>
      <c r="UTV5" s="1359"/>
      <c r="UTW5" s="1359"/>
      <c r="UTX5" s="1359"/>
      <c r="UTY5" s="1359"/>
      <c r="UTZ5" s="1359"/>
      <c r="UUA5" s="1359"/>
      <c r="UUB5" s="1359"/>
      <c r="UUC5" s="1359"/>
      <c r="UUD5" s="1359"/>
      <c r="UUE5" s="1359"/>
      <c r="UUF5" s="1359"/>
      <c r="UUG5" s="1359"/>
      <c r="UUH5" s="1359"/>
      <c r="UUI5" s="1359"/>
      <c r="UUJ5" s="1359"/>
      <c r="UUK5" s="1359"/>
      <c r="UUL5" s="1359"/>
      <c r="UUM5" s="1359"/>
      <c r="UUN5" s="1359"/>
      <c r="UUO5" s="1359"/>
      <c r="UUP5" s="1359"/>
      <c r="UUQ5" s="1359"/>
      <c r="UUR5" s="1359"/>
      <c r="UUS5" s="1359"/>
      <c r="UUT5" s="1359"/>
      <c r="UUU5" s="1359"/>
      <c r="UUV5" s="1359"/>
      <c r="UUW5" s="1359"/>
      <c r="UUX5" s="1359"/>
      <c r="UUY5" s="1359"/>
      <c r="UUZ5" s="1359"/>
      <c r="UVA5" s="1359"/>
      <c r="UVB5" s="1359"/>
      <c r="UVC5" s="1359"/>
      <c r="UVD5" s="1359"/>
      <c r="UVE5" s="1359"/>
      <c r="UVF5" s="1359"/>
      <c r="UVG5" s="1359"/>
      <c r="UVH5" s="1359"/>
      <c r="UVI5" s="1359"/>
      <c r="UVJ5" s="1359"/>
      <c r="UVK5" s="1359"/>
      <c r="UVL5" s="1359"/>
      <c r="UVM5" s="1359"/>
      <c r="UVN5" s="1359"/>
      <c r="UVO5" s="1359"/>
      <c r="UVP5" s="1359"/>
      <c r="UVQ5" s="1359"/>
      <c r="UVR5" s="1359"/>
      <c r="UVS5" s="1359"/>
      <c r="UVT5" s="1359"/>
      <c r="UVU5" s="1359"/>
      <c r="UVV5" s="1359"/>
      <c r="UVW5" s="1359"/>
      <c r="UVX5" s="1359"/>
      <c r="UVY5" s="1359"/>
      <c r="UVZ5" s="1359"/>
      <c r="UWA5" s="1359"/>
      <c r="UWB5" s="1359"/>
      <c r="UWC5" s="1359"/>
      <c r="UWD5" s="1359"/>
      <c r="UWE5" s="1359"/>
      <c r="UWF5" s="1359"/>
      <c r="UWG5" s="1359"/>
      <c r="UWH5" s="1359"/>
      <c r="UWI5" s="1359"/>
      <c r="UWJ5" s="1359"/>
      <c r="UWK5" s="1359"/>
      <c r="UWL5" s="1359"/>
      <c r="UWM5" s="1359"/>
      <c r="UWN5" s="1359"/>
      <c r="UWO5" s="1359"/>
      <c r="UWP5" s="1359"/>
      <c r="UWQ5" s="1359"/>
      <c r="UWR5" s="1359"/>
      <c r="UWS5" s="1359"/>
      <c r="UWT5" s="1359"/>
      <c r="UWU5" s="1359"/>
      <c r="UWV5" s="1359"/>
      <c r="UWW5" s="1359"/>
      <c r="UWX5" s="1359"/>
      <c r="UWY5" s="1359"/>
      <c r="UWZ5" s="1359"/>
      <c r="UXA5" s="1359"/>
      <c r="UXB5" s="1359"/>
      <c r="UXC5" s="1359"/>
      <c r="UXD5" s="1359"/>
      <c r="UXE5" s="1359"/>
      <c r="UXF5" s="1359"/>
      <c r="UXG5" s="1359"/>
      <c r="UXH5" s="1359"/>
      <c r="UXI5" s="1359"/>
      <c r="UXJ5" s="1359"/>
      <c r="UXK5" s="1359"/>
      <c r="UXL5" s="1359"/>
      <c r="UXM5" s="1359"/>
      <c r="UXN5" s="1359"/>
      <c r="UXO5" s="1359"/>
      <c r="UXP5" s="1359"/>
      <c r="UXQ5" s="1359"/>
      <c r="UXR5" s="1359"/>
      <c r="UXS5" s="1359"/>
      <c r="UXT5" s="1359"/>
      <c r="UXU5" s="1359"/>
      <c r="UXV5" s="1359"/>
      <c r="UXW5" s="1359"/>
      <c r="UXX5" s="1359"/>
      <c r="UXY5" s="1359"/>
      <c r="UXZ5" s="1359"/>
      <c r="UYA5" s="1359"/>
      <c r="UYB5" s="1359"/>
      <c r="UYC5" s="1359"/>
      <c r="UYD5" s="1359"/>
      <c r="UYE5" s="1359"/>
      <c r="UYF5" s="1359"/>
      <c r="UYG5" s="1359"/>
      <c r="UYH5" s="1359"/>
      <c r="UYI5" s="1359"/>
      <c r="UYJ5" s="1359"/>
      <c r="UYK5" s="1359"/>
      <c r="UYL5" s="1359"/>
      <c r="UYM5" s="1359"/>
      <c r="UYN5" s="1359"/>
      <c r="UYO5" s="1359"/>
      <c r="UYP5" s="1359"/>
      <c r="UYQ5" s="1359"/>
      <c r="UYR5" s="1359"/>
      <c r="UYS5" s="1359"/>
      <c r="UYT5" s="1359"/>
      <c r="UYU5" s="1359"/>
      <c r="UYV5" s="1359"/>
      <c r="UYW5" s="1359"/>
      <c r="UYX5" s="1359"/>
      <c r="UYY5" s="1359"/>
      <c r="UYZ5" s="1359"/>
      <c r="UZA5" s="1359"/>
      <c r="UZB5" s="1359"/>
      <c r="UZC5" s="1359"/>
      <c r="UZD5" s="1359"/>
      <c r="UZE5" s="1359"/>
      <c r="UZF5" s="1359"/>
      <c r="UZG5" s="1359"/>
      <c r="UZH5" s="1359"/>
      <c r="UZI5" s="1359"/>
      <c r="UZJ5" s="1359"/>
      <c r="UZK5" s="1359"/>
      <c r="UZL5" s="1359"/>
      <c r="UZM5" s="1359"/>
      <c r="UZN5" s="1359"/>
      <c r="UZO5" s="1359"/>
      <c r="UZP5" s="1359"/>
      <c r="UZQ5" s="1359"/>
      <c r="UZR5" s="1359"/>
      <c r="UZS5" s="1359"/>
      <c r="UZT5" s="1359"/>
      <c r="UZU5" s="1359"/>
      <c r="UZV5" s="1359"/>
      <c r="UZW5" s="1359"/>
      <c r="UZX5" s="1359"/>
      <c r="UZY5" s="1359"/>
      <c r="UZZ5" s="1359"/>
      <c r="VAA5" s="1359"/>
      <c r="VAB5" s="1359"/>
      <c r="VAC5" s="1359"/>
      <c r="VAD5" s="1359"/>
      <c r="VAE5" s="1359"/>
      <c r="VAF5" s="1359"/>
      <c r="VAG5" s="1359"/>
      <c r="VAH5" s="1359"/>
      <c r="VAI5" s="1359"/>
      <c r="VAJ5" s="1359"/>
      <c r="VAK5" s="1359"/>
      <c r="VAL5" s="1359"/>
      <c r="VAM5" s="1359"/>
      <c r="VAN5" s="1359"/>
      <c r="VAO5" s="1359"/>
      <c r="VAP5" s="1359"/>
      <c r="VAQ5" s="1359"/>
      <c r="VAR5" s="1359"/>
      <c r="VAS5" s="1359"/>
      <c r="VAT5" s="1359"/>
      <c r="VAU5" s="1359"/>
      <c r="VAV5" s="1359"/>
      <c r="VAW5" s="1359"/>
      <c r="VAX5" s="1359"/>
      <c r="VAY5" s="1359"/>
      <c r="VAZ5" s="1359"/>
      <c r="VBA5" s="1359"/>
      <c r="VBB5" s="1359"/>
      <c r="VBC5" s="1359"/>
      <c r="VBD5" s="1359"/>
      <c r="VBE5" s="1359"/>
      <c r="VBF5" s="1359"/>
      <c r="VBG5" s="1359"/>
      <c r="VBH5" s="1359"/>
      <c r="VBI5" s="1359"/>
      <c r="VBJ5" s="1359"/>
      <c r="VBK5" s="1359"/>
      <c r="VBL5" s="1359"/>
      <c r="VBM5" s="1359"/>
      <c r="VBN5" s="1359"/>
      <c r="VBO5" s="1359"/>
      <c r="VBP5" s="1359"/>
      <c r="VBQ5" s="1359"/>
      <c r="VBR5" s="1359"/>
      <c r="VBS5" s="1359"/>
      <c r="VBT5" s="1359"/>
      <c r="VBU5" s="1359"/>
      <c r="VBV5" s="1359"/>
      <c r="VBW5" s="1359"/>
      <c r="VBX5" s="1359"/>
      <c r="VBY5" s="1359"/>
      <c r="VBZ5" s="1359"/>
      <c r="VCA5" s="1359"/>
      <c r="VCB5" s="1359"/>
      <c r="VCC5" s="1359"/>
      <c r="VCD5" s="1359"/>
      <c r="VCE5" s="1359"/>
      <c r="VCF5" s="1359"/>
      <c r="VCG5" s="1359"/>
      <c r="VCH5" s="1359"/>
      <c r="VCI5" s="1359"/>
      <c r="VCJ5" s="1359"/>
      <c r="VCK5" s="1359"/>
      <c r="VCL5" s="1359"/>
      <c r="VCM5" s="1359"/>
      <c r="VCN5" s="1359"/>
      <c r="VCO5" s="1359"/>
      <c r="VCP5" s="1359"/>
      <c r="VCQ5" s="1359"/>
      <c r="VCR5" s="1359"/>
      <c r="VCS5" s="1359"/>
      <c r="VCT5" s="1359"/>
      <c r="VCU5" s="1359"/>
      <c r="VCV5" s="1359"/>
      <c r="VCW5" s="1359"/>
      <c r="VCX5" s="1359"/>
      <c r="VCY5" s="1359"/>
      <c r="VCZ5" s="1359"/>
      <c r="VDA5" s="1359"/>
      <c r="VDB5" s="1359"/>
      <c r="VDC5" s="1359"/>
      <c r="VDD5" s="1359"/>
      <c r="VDE5" s="1359"/>
      <c r="VDF5" s="1359"/>
      <c r="VDG5" s="1359"/>
      <c r="VDH5" s="1359"/>
      <c r="VDI5" s="1359"/>
      <c r="VDJ5" s="1359"/>
      <c r="VDK5" s="1359"/>
      <c r="VDL5" s="1359"/>
      <c r="VDM5" s="1359"/>
      <c r="VDN5" s="1359"/>
      <c r="VDO5" s="1359"/>
      <c r="VDP5" s="1359"/>
      <c r="VDQ5" s="1359"/>
      <c r="VDR5" s="1359"/>
      <c r="VDS5" s="1359"/>
      <c r="VDT5" s="1359"/>
      <c r="VDU5" s="1359"/>
      <c r="VDV5" s="1359"/>
      <c r="VDW5" s="1359"/>
      <c r="VDX5" s="1359"/>
      <c r="VDY5" s="1359"/>
      <c r="VDZ5" s="1359"/>
      <c r="VEA5" s="1359"/>
      <c r="VEB5" s="1359"/>
      <c r="VEC5" s="1359"/>
      <c r="VED5" s="1359"/>
      <c r="VEE5" s="1359"/>
      <c r="VEF5" s="1359"/>
      <c r="VEG5" s="1359"/>
      <c r="VEH5" s="1359"/>
      <c r="VEI5" s="1359"/>
      <c r="VEJ5" s="1359"/>
      <c r="VEK5" s="1359"/>
      <c r="VEL5" s="1359"/>
      <c r="VEM5" s="1359"/>
      <c r="VEN5" s="1359"/>
      <c r="VEO5" s="1359"/>
      <c r="VEP5" s="1359"/>
      <c r="VEQ5" s="1359"/>
      <c r="VER5" s="1359"/>
      <c r="VES5" s="1359"/>
      <c r="VET5" s="1359"/>
      <c r="VEU5" s="1359"/>
      <c r="VEV5" s="1359"/>
      <c r="VEW5" s="1359"/>
      <c r="VEX5" s="1359"/>
      <c r="VEY5" s="1359"/>
      <c r="VEZ5" s="1359"/>
      <c r="VFA5" s="1359"/>
      <c r="VFB5" s="1359"/>
      <c r="VFC5" s="1359"/>
      <c r="VFD5" s="1359"/>
      <c r="VFE5" s="1359"/>
      <c r="VFF5" s="1359"/>
      <c r="VFG5" s="1359"/>
      <c r="VFH5" s="1359"/>
      <c r="VFI5" s="1359"/>
      <c r="VFJ5" s="1359"/>
      <c r="VFK5" s="1359"/>
      <c r="VFL5" s="1359"/>
      <c r="VFM5" s="1359"/>
      <c r="VFN5" s="1359"/>
      <c r="VFO5" s="1359"/>
      <c r="VFP5" s="1359"/>
      <c r="VFQ5" s="1359"/>
      <c r="VFR5" s="1359"/>
      <c r="VFS5" s="1359"/>
      <c r="VFT5" s="1359"/>
      <c r="VFU5" s="1359"/>
      <c r="VFV5" s="1359"/>
      <c r="VFW5" s="1359"/>
      <c r="VFX5" s="1359"/>
      <c r="VFY5" s="1359"/>
      <c r="VFZ5" s="1359"/>
      <c r="VGA5" s="1359"/>
      <c r="VGB5" s="1359"/>
      <c r="VGC5" s="1359"/>
      <c r="VGD5" s="1359"/>
      <c r="VGE5" s="1359"/>
      <c r="VGF5" s="1359"/>
      <c r="VGG5" s="1359"/>
      <c r="VGH5" s="1359"/>
      <c r="VGI5" s="1359"/>
      <c r="VGJ5" s="1359"/>
      <c r="VGK5" s="1359"/>
      <c r="VGL5" s="1359"/>
      <c r="VGM5" s="1359"/>
      <c r="VGN5" s="1359"/>
      <c r="VGO5" s="1359"/>
      <c r="VGP5" s="1359"/>
      <c r="VGQ5" s="1359"/>
      <c r="VGR5" s="1359"/>
      <c r="VGS5" s="1359"/>
      <c r="VGT5" s="1359"/>
      <c r="VGU5" s="1359"/>
      <c r="VGV5" s="1359"/>
      <c r="VGW5" s="1359"/>
      <c r="VGX5" s="1359"/>
      <c r="VGY5" s="1359"/>
      <c r="VGZ5" s="1359"/>
      <c r="VHA5" s="1359"/>
      <c r="VHB5" s="1359"/>
      <c r="VHC5" s="1359"/>
      <c r="VHD5" s="1359"/>
      <c r="VHE5" s="1359"/>
      <c r="VHF5" s="1359"/>
      <c r="VHG5" s="1359"/>
      <c r="VHH5" s="1359"/>
      <c r="VHI5" s="1359"/>
      <c r="VHJ5" s="1359"/>
      <c r="VHK5" s="1359"/>
      <c r="VHL5" s="1359"/>
      <c r="VHM5" s="1359"/>
      <c r="VHN5" s="1359"/>
      <c r="VHO5" s="1359"/>
      <c r="VHP5" s="1359"/>
      <c r="VHQ5" s="1359"/>
      <c r="VHR5" s="1359"/>
      <c r="VHS5" s="1359"/>
      <c r="VHT5" s="1359"/>
      <c r="VHU5" s="1359"/>
      <c r="VHV5" s="1359"/>
      <c r="VHW5" s="1359"/>
      <c r="VHX5" s="1359"/>
      <c r="VHY5" s="1359"/>
      <c r="VHZ5" s="1359"/>
      <c r="VIA5" s="1359"/>
      <c r="VIB5" s="1359"/>
      <c r="VIC5" s="1359"/>
      <c r="VID5" s="1359"/>
      <c r="VIE5" s="1359"/>
      <c r="VIF5" s="1359"/>
      <c r="VIG5" s="1359"/>
      <c r="VIH5" s="1359"/>
      <c r="VII5" s="1359"/>
      <c r="VIJ5" s="1359"/>
      <c r="VIK5" s="1359"/>
      <c r="VIL5" s="1359"/>
      <c r="VIM5" s="1359"/>
      <c r="VIN5" s="1359"/>
      <c r="VIO5" s="1359"/>
      <c r="VIP5" s="1359"/>
      <c r="VIQ5" s="1359"/>
      <c r="VIR5" s="1359"/>
      <c r="VIS5" s="1359"/>
      <c r="VIT5" s="1359"/>
      <c r="VIU5" s="1359"/>
      <c r="VIV5" s="1359"/>
      <c r="VIW5" s="1359"/>
      <c r="VIX5" s="1359"/>
      <c r="VIY5" s="1359"/>
      <c r="VIZ5" s="1359"/>
      <c r="VJA5" s="1359"/>
      <c r="VJB5" s="1359"/>
      <c r="VJC5" s="1359"/>
      <c r="VJD5" s="1359"/>
      <c r="VJE5" s="1359"/>
      <c r="VJF5" s="1359"/>
      <c r="VJG5" s="1359"/>
      <c r="VJH5" s="1359"/>
      <c r="VJI5" s="1359"/>
      <c r="VJJ5" s="1359"/>
      <c r="VJK5" s="1359"/>
      <c r="VJL5" s="1359"/>
      <c r="VJM5" s="1359"/>
      <c r="VJN5" s="1359"/>
      <c r="VJO5" s="1359"/>
      <c r="VJP5" s="1359"/>
      <c r="VJQ5" s="1359"/>
      <c r="VJR5" s="1359"/>
      <c r="VJS5" s="1359"/>
      <c r="VJT5" s="1359"/>
      <c r="VJU5" s="1359"/>
      <c r="VJV5" s="1359"/>
      <c r="VJW5" s="1359"/>
      <c r="VJX5" s="1359"/>
      <c r="VJY5" s="1359"/>
      <c r="VJZ5" s="1359"/>
      <c r="VKA5" s="1359"/>
      <c r="VKB5" s="1359"/>
      <c r="VKC5" s="1359"/>
      <c r="VKD5" s="1359"/>
      <c r="VKE5" s="1359"/>
      <c r="VKF5" s="1359"/>
      <c r="VKG5" s="1359"/>
      <c r="VKH5" s="1359"/>
      <c r="VKI5" s="1359"/>
      <c r="VKJ5" s="1359"/>
      <c r="VKK5" s="1359"/>
      <c r="VKL5" s="1359"/>
      <c r="VKM5" s="1359"/>
      <c r="VKN5" s="1359"/>
      <c r="VKO5" s="1359"/>
      <c r="VKP5" s="1359"/>
      <c r="VKQ5" s="1359"/>
      <c r="VKR5" s="1359"/>
      <c r="VKS5" s="1359"/>
      <c r="VKT5" s="1359"/>
      <c r="VKU5" s="1359"/>
      <c r="VKV5" s="1359"/>
      <c r="VKW5" s="1359"/>
      <c r="VKX5" s="1359"/>
      <c r="VKY5" s="1359"/>
      <c r="VKZ5" s="1359"/>
      <c r="VLA5" s="1359"/>
      <c r="VLB5" s="1359"/>
      <c r="VLC5" s="1359"/>
      <c r="VLD5" s="1359"/>
      <c r="VLE5" s="1359"/>
      <c r="VLF5" s="1359"/>
      <c r="VLG5" s="1359"/>
      <c r="VLH5" s="1359"/>
      <c r="VLI5" s="1359"/>
      <c r="VLJ5" s="1359"/>
      <c r="VLK5" s="1359"/>
      <c r="VLL5" s="1359"/>
      <c r="VLM5" s="1359"/>
      <c r="VLN5" s="1359"/>
      <c r="VLO5" s="1359"/>
      <c r="VLP5" s="1359"/>
      <c r="VLQ5" s="1359"/>
      <c r="VLR5" s="1359"/>
      <c r="VLS5" s="1359"/>
      <c r="VLT5" s="1359"/>
      <c r="VLU5" s="1359"/>
      <c r="VLV5" s="1359"/>
      <c r="VLW5" s="1359"/>
      <c r="VLX5" s="1359"/>
      <c r="VLY5" s="1359"/>
      <c r="VLZ5" s="1359"/>
      <c r="VMA5" s="1359"/>
      <c r="VMB5" s="1359"/>
      <c r="VMC5" s="1359"/>
      <c r="VMD5" s="1359"/>
      <c r="VME5" s="1359"/>
      <c r="VMF5" s="1359"/>
      <c r="VMG5" s="1359"/>
      <c r="VMH5" s="1359"/>
      <c r="VMI5" s="1359"/>
      <c r="VMJ5" s="1359"/>
      <c r="VMK5" s="1359"/>
      <c r="VML5" s="1359"/>
      <c r="VMM5" s="1359"/>
      <c r="VMN5" s="1359"/>
      <c r="VMO5" s="1359"/>
      <c r="VMP5" s="1359"/>
      <c r="VMQ5" s="1359"/>
      <c r="VMR5" s="1359"/>
      <c r="VMS5" s="1359"/>
      <c r="VMT5" s="1359"/>
      <c r="VMU5" s="1359"/>
      <c r="VMV5" s="1359"/>
      <c r="VMW5" s="1359"/>
      <c r="VMX5" s="1359"/>
      <c r="VMY5" s="1359"/>
      <c r="VMZ5" s="1359"/>
      <c r="VNA5" s="1359"/>
      <c r="VNB5" s="1359"/>
      <c r="VNC5" s="1359"/>
      <c r="VND5" s="1359"/>
      <c r="VNE5" s="1359"/>
      <c r="VNF5" s="1359"/>
      <c r="VNG5" s="1359"/>
      <c r="VNH5" s="1359"/>
      <c r="VNI5" s="1359"/>
      <c r="VNJ5" s="1359"/>
      <c r="VNK5" s="1359"/>
      <c r="VNL5" s="1359"/>
      <c r="VNM5" s="1359"/>
      <c r="VNN5" s="1359"/>
      <c r="VNO5" s="1359"/>
      <c r="VNP5" s="1359"/>
      <c r="VNQ5" s="1359"/>
      <c r="VNR5" s="1359"/>
      <c r="VNS5" s="1359"/>
      <c r="VNT5" s="1359"/>
      <c r="VNU5" s="1359"/>
      <c r="VNV5" s="1359"/>
      <c r="VNW5" s="1359"/>
      <c r="VNX5" s="1359"/>
      <c r="VNY5" s="1359"/>
      <c r="VNZ5" s="1359"/>
      <c r="VOA5" s="1359"/>
      <c r="VOB5" s="1359"/>
      <c r="VOC5" s="1359"/>
      <c r="VOD5" s="1359"/>
      <c r="VOE5" s="1359"/>
      <c r="VOF5" s="1359"/>
      <c r="VOG5" s="1359"/>
      <c r="VOH5" s="1359"/>
      <c r="VOI5" s="1359"/>
      <c r="VOJ5" s="1359"/>
      <c r="VOK5" s="1359"/>
      <c r="VOL5" s="1359"/>
      <c r="VOM5" s="1359"/>
      <c r="VON5" s="1359"/>
      <c r="VOO5" s="1359"/>
      <c r="VOP5" s="1359"/>
      <c r="VOQ5" s="1359"/>
      <c r="VOR5" s="1359"/>
      <c r="VOS5" s="1359"/>
      <c r="VOT5" s="1359"/>
      <c r="VOU5" s="1359"/>
      <c r="VOV5" s="1359"/>
      <c r="VOW5" s="1359"/>
      <c r="VOX5" s="1359"/>
      <c r="VOY5" s="1359"/>
      <c r="VOZ5" s="1359"/>
      <c r="VPA5" s="1359"/>
      <c r="VPB5" s="1359"/>
      <c r="VPC5" s="1359"/>
      <c r="VPD5" s="1359"/>
      <c r="VPE5" s="1359"/>
      <c r="VPF5" s="1359"/>
      <c r="VPG5" s="1359"/>
      <c r="VPH5" s="1359"/>
      <c r="VPI5" s="1359"/>
      <c r="VPJ5" s="1359"/>
      <c r="VPK5" s="1359"/>
      <c r="VPL5" s="1359"/>
      <c r="VPM5" s="1359"/>
      <c r="VPN5" s="1359"/>
      <c r="VPO5" s="1359"/>
      <c r="VPP5" s="1359"/>
      <c r="VPQ5" s="1359"/>
      <c r="VPR5" s="1359"/>
      <c r="VPS5" s="1359"/>
      <c r="VPT5" s="1359"/>
      <c r="VPU5" s="1359"/>
      <c r="VPV5" s="1359"/>
      <c r="VPW5" s="1359"/>
      <c r="VPX5" s="1359"/>
      <c r="VPY5" s="1359"/>
      <c r="VPZ5" s="1359"/>
      <c r="VQA5" s="1359"/>
      <c r="VQB5" s="1359"/>
      <c r="VQC5" s="1359"/>
      <c r="VQD5" s="1359"/>
      <c r="VQE5" s="1359"/>
      <c r="VQF5" s="1359"/>
      <c r="VQG5" s="1359"/>
      <c r="VQH5" s="1359"/>
      <c r="VQI5" s="1359"/>
      <c r="VQJ5" s="1359"/>
      <c r="VQK5" s="1359"/>
      <c r="VQL5" s="1359"/>
      <c r="VQM5" s="1359"/>
      <c r="VQN5" s="1359"/>
      <c r="VQO5" s="1359"/>
      <c r="VQP5" s="1359"/>
      <c r="VQQ5" s="1359"/>
      <c r="VQR5" s="1359"/>
      <c r="VQS5" s="1359"/>
      <c r="VQT5" s="1359"/>
      <c r="VQU5" s="1359"/>
      <c r="VQV5" s="1359"/>
      <c r="VQW5" s="1359"/>
      <c r="VQX5" s="1359"/>
      <c r="VQY5" s="1359"/>
      <c r="VQZ5" s="1359"/>
      <c r="VRA5" s="1359"/>
      <c r="VRB5" s="1359"/>
      <c r="VRC5" s="1359"/>
      <c r="VRD5" s="1359"/>
      <c r="VRE5" s="1359"/>
      <c r="VRF5" s="1359"/>
      <c r="VRG5" s="1359"/>
      <c r="VRH5" s="1359"/>
      <c r="VRI5" s="1359"/>
      <c r="VRJ5" s="1359"/>
      <c r="VRK5" s="1359"/>
      <c r="VRL5" s="1359"/>
      <c r="VRM5" s="1359"/>
      <c r="VRN5" s="1359"/>
      <c r="VRO5" s="1359"/>
      <c r="VRP5" s="1359"/>
      <c r="VRQ5" s="1359"/>
      <c r="VRR5" s="1359"/>
      <c r="VRS5" s="1359"/>
      <c r="VRT5" s="1359"/>
      <c r="VRU5" s="1359"/>
      <c r="VRV5" s="1359"/>
      <c r="VRW5" s="1359"/>
      <c r="VRX5" s="1359"/>
      <c r="VRY5" s="1359"/>
      <c r="VRZ5" s="1359"/>
      <c r="VSA5" s="1359"/>
      <c r="VSB5" s="1359"/>
      <c r="VSC5" s="1359"/>
      <c r="VSD5" s="1359"/>
      <c r="VSE5" s="1359"/>
      <c r="VSF5" s="1359"/>
      <c r="VSG5" s="1359"/>
      <c r="VSH5" s="1359"/>
      <c r="VSI5" s="1359"/>
      <c r="VSJ5" s="1359"/>
      <c r="VSK5" s="1359"/>
      <c r="VSL5" s="1359"/>
      <c r="VSM5" s="1359"/>
      <c r="VSN5" s="1359"/>
      <c r="VSO5" s="1359"/>
      <c r="VSP5" s="1359"/>
      <c r="VSQ5" s="1359"/>
      <c r="VSR5" s="1359"/>
      <c r="VSS5" s="1359"/>
      <c r="VST5" s="1359"/>
      <c r="VSU5" s="1359"/>
      <c r="VSV5" s="1359"/>
      <c r="VSW5" s="1359"/>
      <c r="VSX5" s="1359"/>
      <c r="VSY5" s="1359"/>
      <c r="VSZ5" s="1359"/>
      <c r="VTA5" s="1359"/>
      <c r="VTB5" s="1359"/>
      <c r="VTC5" s="1359"/>
      <c r="VTD5" s="1359"/>
      <c r="VTE5" s="1359"/>
      <c r="VTF5" s="1359"/>
      <c r="VTG5" s="1359"/>
      <c r="VTH5" s="1359"/>
      <c r="VTI5" s="1359"/>
      <c r="VTJ5" s="1359"/>
      <c r="VTK5" s="1359"/>
      <c r="VTL5" s="1359"/>
      <c r="VTM5" s="1359"/>
      <c r="VTN5" s="1359"/>
      <c r="VTO5" s="1359"/>
      <c r="VTP5" s="1359"/>
      <c r="VTQ5" s="1359"/>
      <c r="VTR5" s="1359"/>
      <c r="VTS5" s="1359"/>
      <c r="VTT5" s="1359"/>
      <c r="VTU5" s="1359"/>
      <c r="VTV5" s="1359"/>
      <c r="VTW5" s="1359"/>
      <c r="VTX5" s="1359"/>
      <c r="VTY5" s="1359"/>
      <c r="VTZ5" s="1359"/>
      <c r="VUA5" s="1359"/>
      <c r="VUB5" s="1359"/>
      <c r="VUC5" s="1359"/>
      <c r="VUD5" s="1359"/>
      <c r="VUE5" s="1359"/>
      <c r="VUF5" s="1359"/>
      <c r="VUG5" s="1359"/>
      <c r="VUH5" s="1359"/>
      <c r="VUI5" s="1359"/>
      <c r="VUJ5" s="1359"/>
      <c r="VUK5" s="1359"/>
      <c r="VUL5" s="1359"/>
      <c r="VUM5" s="1359"/>
      <c r="VUN5" s="1359"/>
      <c r="VUO5" s="1359"/>
      <c r="VUP5" s="1359"/>
      <c r="VUQ5" s="1359"/>
      <c r="VUR5" s="1359"/>
      <c r="VUS5" s="1359"/>
      <c r="VUT5" s="1359"/>
      <c r="VUU5" s="1359"/>
      <c r="VUV5" s="1359"/>
      <c r="VUW5" s="1359"/>
      <c r="VUX5" s="1359"/>
      <c r="VUY5" s="1359"/>
      <c r="VUZ5" s="1359"/>
      <c r="VVA5" s="1359"/>
      <c r="VVB5" s="1359"/>
      <c r="VVC5" s="1359"/>
      <c r="VVD5" s="1359"/>
      <c r="VVE5" s="1359"/>
      <c r="VVF5" s="1359"/>
      <c r="VVG5" s="1359"/>
      <c r="VVH5" s="1359"/>
      <c r="VVI5" s="1359"/>
      <c r="VVJ5" s="1359"/>
      <c r="VVK5" s="1359"/>
      <c r="VVL5" s="1359"/>
      <c r="VVM5" s="1359"/>
      <c r="VVN5" s="1359"/>
      <c r="VVO5" s="1359"/>
      <c r="VVP5" s="1359"/>
      <c r="VVQ5" s="1359"/>
      <c r="VVR5" s="1359"/>
      <c r="VVS5" s="1359"/>
      <c r="VVT5" s="1359"/>
      <c r="VVU5" s="1359"/>
      <c r="VVV5" s="1359"/>
      <c r="VVW5" s="1359"/>
      <c r="VVX5" s="1359"/>
      <c r="VVY5" s="1359"/>
      <c r="VVZ5" s="1359"/>
      <c r="VWA5" s="1359"/>
      <c r="VWB5" s="1359"/>
      <c r="VWC5" s="1359"/>
      <c r="VWD5" s="1359"/>
      <c r="VWE5" s="1359"/>
      <c r="VWF5" s="1359"/>
      <c r="VWG5" s="1359"/>
      <c r="VWH5" s="1359"/>
      <c r="VWI5" s="1359"/>
      <c r="VWJ5" s="1359"/>
      <c r="VWK5" s="1359"/>
      <c r="VWL5" s="1359"/>
      <c r="VWM5" s="1359"/>
      <c r="VWN5" s="1359"/>
      <c r="VWO5" s="1359"/>
      <c r="VWP5" s="1359"/>
      <c r="VWQ5" s="1359"/>
      <c r="VWR5" s="1359"/>
      <c r="VWS5" s="1359"/>
      <c r="VWT5" s="1359"/>
      <c r="VWU5" s="1359"/>
      <c r="VWV5" s="1359"/>
      <c r="VWW5" s="1359"/>
      <c r="VWX5" s="1359"/>
      <c r="VWY5" s="1359"/>
      <c r="VWZ5" s="1359"/>
      <c r="VXA5" s="1359"/>
      <c r="VXB5" s="1359"/>
      <c r="VXC5" s="1359"/>
      <c r="VXD5" s="1359"/>
      <c r="VXE5" s="1359"/>
      <c r="VXF5" s="1359"/>
      <c r="VXG5" s="1359"/>
      <c r="VXH5" s="1359"/>
      <c r="VXI5" s="1359"/>
      <c r="VXJ5" s="1359"/>
      <c r="VXK5" s="1359"/>
      <c r="VXL5" s="1359"/>
      <c r="VXM5" s="1359"/>
      <c r="VXN5" s="1359"/>
      <c r="VXO5" s="1359"/>
      <c r="VXP5" s="1359"/>
      <c r="VXQ5" s="1359"/>
      <c r="VXR5" s="1359"/>
      <c r="VXS5" s="1359"/>
      <c r="VXT5" s="1359"/>
      <c r="VXU5" s="1359"/>
      <c r="VXV5" s="1359"/>
      <c r="VXW5" s="1359"/>
      <c r="VXX5" s="1359"/>
      <c r="VXY5" s="1359"/>
      <c r="VXZ5" s="1359"/>
      <c r="VYA5" s="1359"/>
      <c r="VYB5" s="1359"/>
      <c r="VYC5" s="1359"/>
      <c r="VYD5" s="1359"/>
      <c r="VYE5" s="1359"/>
      <c r="VYF5" s="1359"/>
      <c r="VYG5" s="1359"/>
      <c r="VYH5" s="1359"/>
      <c r="VYI5" s="1359"/>
      <c r="VYJ5" s="1359"/>
      <c r="VYK5" s="1359"/>
      <c r="VYL5" s="1359"/>
      <c r="VYM5" s="1359"/>
      <c r="VYN5" s="1359"/>
      <c r="VYO5" s="1359"/>
      <c r="VYP5" s="1359"/>
      <c r="VYQ5" s="1359"/>
      <c r="VYR5" s="1359"/>
      <c r="VYS5" s="1359"/>
      <c r="VYT5" s="1359"/>
      <c r="VYU5" s="1359"/>
      <c r="VYV5" s="1359"/>
      <c r="VYW5" s="1359"/>
      <c r="VYX5" s="1359"/>
      <c r="VYY5" s="1359"/>
      <c r="VYZ5" s="1359"/>
      <c r="VZA5" s="1359"/>
      <c r="VZB5" s="1359"/>
      <c r="VZC5" s="1359"/>
      <c r="VZD5" s="1359"/>
      <c r="VZE5" s="1359"/>
      <c r="VZF5" s="1359"/>
      <c r="VZG5" s="1359"/>
      <c r="VZH5" s="1359"/>
      <c r="VZI5" s="1359"/>
      <c r="VZJ5" s="1359"/>
      <c r="VZK5" s="1359"/>
      <c r="VZL5" s="1359"/>
      <c r="VZM5" s="1359"/>
      <c r="VZN5" s="1359"/>
      <c r="VZO5" s="1359"/>
      <c r="VZP5" s="1359"/>
      <c r="VZQ5" s="1359"/>
      <c r="VZR5" s="1359"/>
      <c r="VZS5" s="1359"/>
      <c r="VZT5" s="1359"/>
      <c r="VZU5" s="1359"/>
      <c r="VZV5" s="1359"/>
      <c r="VZW5" s="1359"/>
      <c r="VZX5" s="1359"/>
      <c r="VZY5" s="1359"/>
      <c r="VZZ5" s="1359"/>
      <c r="WAA5" s="1359"/>
      <c r="WAB5" s="1359"/>
      <c r="WAC5" s="1359"/>
      <c r="WAD5" s="1359"/>
      <c r="WAE5" s="1359"/>
      <c r="WAF5" s="1359"/>
      <c r="WAG5" s="1359"/>
      <c r="WAH5" s="1359"/>
      <c r="WAI5" s="1359"/>
      <c r="WAJ5" s="1359"/>
      <c r="WAK5" s="1359"/>
      <c r="WAL5" s="1359"/>
      <c r="WAM5" s="1359"/>
      <c r="WAN5" s="1359"/>
      <c r="WAO5" s="1359"/>
      <c r="WAP5" s="1359"/>
      <c r="WAQ5" s="1359"/>
      <c r="WAR5" s="1359"/>
      <c r="WAS5" s="1359"/>
      <c r="WAT5" s="1359"/>
      <c r="WAU5" s="1359"/>
      <c r="WAV5" s="1359"/>
      <c r="WAW5" s="1359"/>
      <c r="WAX5" s="1359"/>
      <c r="WAY5" s="1359"/>
      <c r="WAZ5" s="1359"/>
      <c r="WBA5" s="1359"/>
      <c r="WBB5" s="1359"/>
      <c r="WBC5" s="1359"/>
      <c r="WBD5" s="1359"/>
      <c r="WBE5" s="1359"/>
      <c r="WBF5" s="1359"/>
      <c r="WBG5" s="1359"/>
      <c r="WBH5" s="1359"/>
      <c r="WBI5" s="1359"/>
      <c r="WBJ5" s="1359"/>
      <c r="WBK5" s="1359"/>
      <c r="WBL5" s="1359"/>
      <c r="WBM5" s="1359"/>
      <c r="WBN5" s="1359"/>
      <c r="WBO5" s="1359"/>
      <c r="WBP5" s="1359"/>
      <c r="WBQ5" s="1359"/>
      <c r="WBR5" s="1359"/>
      <c r="WBS5" s="1359"/>
      <c r="WBT5" s="1359"/>
      <c r="WBU5" s="1359"/>
      <c r="WBV5" s="1359"/>
      <c r="WBW5" s="1359"/>
      <c r="WBX5" s="1359"/>
      <c r="WBY5" s="1359"/>
      <c r="WBZ5" s="1359"/>
      <c r="WCA5" s="1359"/>
      <c r="WCB5" s="1359"/>
      <c r="WCC5" s="1359"/>
      <c r="WCD5" s="1359"/>
      <c r="WCE5" s="1359"/>
      <c r="WCF5" s="1359"/>
      <c r="WCG5" s="1359"/>
      <c r="WCH5" s="1359"/>
      <c r="WCI5" s="1359"/>
      <c r="WCJ5" s="1359"/>
      <c r="WCK5" s="1359"/>
      <c r="WCL5" s="1359"/>
      <c r="WCM5" s="1359"/>
      <c r="WCN5" s="1359"/>
      <c r="WCO5" s="1359"/>
      <c r="WCP5" s="1359"/>
      <c r="WCQ5" s="1359"/>
      <c r="WCR5" s="1359"/>
      <c r="WCS5" s="1359"/>
      <c r="WCT5" s="1359"/>
      <c r="WCU5" s="1359"/>
      <c r="WCV5" s="1359"/>
      <c r="WCW5" s="1359"/>
      <c r="WCX5" s="1359"/>
      <c r="WCY5" s="1359"/>
      <c r="WCZ5" s="1359"/>
      <c r="WDA5" s="1359"/>
      <c r="WDB5" s="1359"/>
      <c r="WDC5" s="1359"/>
      <c r="WDD5" s="1359"/>
      <c r="WDE5" s="1359"/>
      <c r="WDF5" s="1359"/>
      <c r="WDG5" s="1359"/>
      <c r="WDH5" s="1359"/>
      <c r="WDI5" s="1359"/>
      <c r="WDJ5" s="1359"/>
      <c r="WDK5" s="1359"/>
      <c r="WDL5" s="1359"/>
      <c r="WDM5" s="1359"/>
      <c r="WDN5" s="1359"/>
      <c r="WDO5" s="1359"/>
      <c r="WDP5" s="1359"/>
      <c r="WDQ5" s="1359"/>
      <c r="WDR5" s="1359"/>
      <c r="WDS5" s="1359"/>
      <c r="WDT5" s="1359"/>
      <c r="WDU5" s="1359"/>
      <c r="WDV5" s="1359"/>
      <c r="WDW5" s="1359"/>
      <c r="WDX5" s="1359"/>
      <c r="WDY5" s="1359"/>
      <c r="WDZ5" s="1359"/>
      <c r="WEA5" s="1359"/>
      <c r="WEB5" s="1359"/>
      <c r="WEC5" s="1359"/>
      <c r="WED5" s="1359"/>
      <c r="WEE5" s="1359"/>
      <c r="WEF5" s="1359"/>
      <c r="WEG5" s="1359"/>
      <c r="WEH5" s="1359"/>
      <c r="WEI5" s="1359"/>
      <c r="WEJ5" s="1359"/>
      <c r="WEK5" s="1359"/>
      <c r="WEL5" s="1359"/>
      <c r="WEM5" s="1359"/>
      <c r="WEN5" s="1359"/>
      <c r="WEO5" s="1359"/>
      <c r="WEP5" s="1359"/>
      <c r="WEQ5" s="1359"/>
      <c r="WER5" s="1359"/>
      <c r="WES5" s="1359"/>
      <c r="WET5" s="1359"/>
      <c r="WEU5" s="1359"/>
      <c r="WEV5" s="1359"/>
      <c r="WEW5" s="1359"/>
      <c r="WEX5" s="1359"/>
      <c r="WEY5" s="1359"/>
      <c r="WEZ5" s="1359"/>
      <c r="WFA5" s="1359"/>
      <c r="WFB5" s="1359"/>
      <c r="WFC5" s="1359"/>
      <c r="WFD5" s="1359"/>
      <c r="WFE5" s="1359"/>
      <c r="WFF5" s="1359"/>
      <c r="WFG5" s="1359"/>
      <c r="WFH5" s="1359"/>
      <c r="WFI5" s="1359"/>
      <c r="WFJ5" s="1359"/>
      <c r="WFK5" s="1359"/>
      <c r="WFL5" s="1359"/>
      <c r="WFM5" s="1359"/>
      <c r="WFN5" s="1359"/>
      <c r="WFO5" s="1359"/>
      <c r="WFP5" s="1359"/>
      <c r="WFQ5" s="1359"/>
      <c r="WFR5" s="1359"/>
      <c r="WFS5" s="1359"/>
      <c r="WFT5" s="1359"/>
      <c r="WFU5" s="1359"/>
      <c r="WFV5" s="1359"/>
      <c r="WFW5" s="1359"/>
      <c r="WFX5" s="1359"/>
      <c r="WFY5" s="1359"/>
      <c r="WFZ5" s="1359"/>
      <c r="WGA5" s="1359"/>
      <c r="WGB5" s="1359"/>
      <c r="WGC5" s="1359"/>
      <c r="WGD5" s="1359"/>
      <c r="WGE5" s="1359"/>
      <c r="WGF5" s="1359"/>
      <c r="WGG5" s="1359"/>
      <c r="WGH5" s="1359"/>
      <c r="WGI5" s="1359"/>
      <c r="WGJ5" s="1359"/>
      <c r="WGK5" s="1359"/>
      <c r="WGL5" s="1359"/>
      <c r="WGM5" s="1359"/>
      <c r="WGN5" s="1359"/>
      <c r="WGO5" s="1359"/>
      <c r="WGP5" s="1359"/>
      <c r="WGQ5" s="1359"/>
      <c r="WGR5" s="1359"/>
      <c r="WGS5" s="1359"/>
      <c r="WGT5" s="1359"/>
      <c r="WGU5" s="1359"/>
      <c r="WGV5" s="1359"/>
      <c r="WGW5" s="1359"/>
      <c r="WGX5" s="1359"/>
      <c r="WGY5" s="1359"/>
      <c r="WGZ5" s="1359"/>
      <c r="WHA5" s="1359"/>
      <c r="WHB5" s="1359"/>
      <c r="WHC5" s="1359"/>
      <c r="WHD5" s="1359"/>
      <c r="WHE5" s="1359"/>
      <c r="WHF5" s="1359"/>
      <c r="WHG5" s="1359"/>
      <c r="WHH5" s="1359"/>
      <c r="WHI5" s="1359"/>
      <c r="WHJ5" s="1359"/>
      <c r="WHK5" s="1359"/>
      <c r="WHL5" s="1359"/>
      <c r="WHM5" s="1359"/>
      <c r="WHN5" s="1359"/>
      <c r="WHO5" s="1359"/>
      <c r="WHP5" s="1359"/>
      <c r="WHQ5" s="1359"/>
      <c r="WHR5" s="1359"/>
      <c r="WHS5" s="1359"/>
      <c r="WHT5" s="1359"/>
      <c r="WHU5" s="1359"/>
      <c r="WHV5" s="1359"/>
      <c r="WHW5" s="1359"/>
      <c r="WHX5" s="1359"/>
      <c r="WHY5" s="1359"/>
      <c r="WHZ5" s="1359"/>
      <c r="WIA5" s="1359"/>
      <c r="WIB5" s="1359"/>
      <c r="WIC5" s="1359"/>
      <c r="WID5" s="1359"/>
      <c r="WIE5" s="1359"/>
      <c r="WIF5" s="1359"/>
      <c r="WIG5" s="1359"/>
      <c r="WIH5" s="1359"/>
      <c r="WII5" s="1359"/>
      <c r="WIJ5" s="1359"/>
      <c r="WIK5" s="1359"/>
      <c r="WIL5" s="1359"/>
      <c r="WIM5" s="1359"/>
      <c r="WIN5" s="1359"/>
      <c r="WIO5" s="1359"/>
      <c r="WIP5" s="1359"/>
      <c r="WIQ5" s="1359"/>
      <c r="WIR5" s="1359"/>
      <c r="WIS5" s="1359"/>
      <c r="WIT5" s="1359"/>
      <c r="WIU5" s="1359"/>
      <c r="WIV5" s="1359"/>
      <c r="WIW5" s="1359"/>
      <c r="WIX5" s="1359"/>
      <c r="WIY5" s="1359"/>
      <c r="WIZ5" s="1359"/>
      <c r="WJA5" s="1359"/>
      <c r="WJB5" s="1359"/>
      <c r="WJC5" s="1359"/>
      <c r="WJD5" s="1359"/>
      <c r="WJE5" s="1359"/>
      <c r="WJF5" s="1359"/>
      <c r="WJG5" s="1359"/>
      <c r="WJH5" s="1359"/>
      <c r="WJI5" s="1359"/>
      <c r="WJJ5" s="1359"/>
      <c r="WJK5" s="1359"/>
      <c r="WJL5" s="1359"/>
      <c r="WJM5" s="1359"/>
      <c r="WJN5" s="1359"/>
      <c r="WJO5" s="1359"/>
      <c r="WJP5" s="1359"/>
      <c r="WJQ5" s="1359"/>
      <c r="WJR5" s="1359"/>
      <c r="WJS5" s="1359"/>
      <c r="WJT5" s="1359"/>
      <c r="WJU5" s="1359"/>
      <c r="WJV5" s="1359"/>
      <c r="WJW5" s="1359"/>
      <c r="WJX5" s="1359"/>
      <c r="WJY5" s="1359"/>
      <c r="WJZ5" s="1359"/>
      <c r="WKA5" s="1359"/>
      <c r="WKB5" s="1359"/>
      <c r="WKC5" s="1359"/>
      <c r="WKD5" s="1359"/>
      <c r="WKE5" s="1359"/>
      <c r="WKF5" s="1359"/>
      <c r="WKG5" s="1359"/>
      <c r="WKH5" s="1359"/>
      <c r="WKI5" s="1359"/>
      <c r="WKJ5" s="1359"/>
      <c r="WKK5" s="1359"/>
      <c r="WKL5" s="1359"/>
      <c r="WKM5" s="1359"/>
      <c r="WKN5" s="1359"/>
      <c r="WKO5" s="1359"/>
      <c r="WKP5" s="1359"/>
      <c r="WKQ5" s="1359"/>
      <c r="WKR5" s="1359"/>
      <c r="WKS5" s="1359"/>
      <c r="WKT5" s="1359"/>
      <c r="WKU5" s="1359"/>
      <c r="WKV5" s="1359"/>
      <c r="WKW5" s="1359"/>
      <c r="WKX5" s="1359"/>
      <c r="WKY5" s="1359"/>
      <c r="WKZ5" s="1359"/>
      <c r="WLA5" s="1359"/>
      <c r="WLB5" s="1359"/>
      <c r="WLC5" s="1359"/>
      <c r="WLD5" s="1359"/>
      <c r="WLE5" s="1359"/>
      <c r="WLF5" s="1359"/>
      <c r="WLG5" s="1359"/>
      <c r="WLH5" s="1359"/>
      <c r="WLI5" s="1359"/>
      <c r="WLJ5" s="1359"/>
      <c r="WLK5" s="1359"/>
      <c r="WLL5" s="1359"/>
      <c r="WLM5" s="1359"/>
      <c r="WLN5" s="1359"/>
      <c r="WLO5" s="1359"/>
      <c r="WLP5" s="1359"/>
      <c r="WLQ5" s="1359"/>
      <c r="WLR5" s="1359"/>
      <c r="WLS5" s="1359"/>
      <c r="WLT5" s="1359"/>
      <c r="WLU5" s="1359"/>
      <c r="WLV5" s="1359"/>
      <c r="WLW5" s="1359"/>
      <c r="WLX5" s="1359"/>
      <c r="WLY5" s="1359"/>
      <c r="WLZ5" s="1359"/>
      <c r="WMA5" s="1359"/>
      <c r="WMB5" s="1359"/>
      <c r="WMC5" s="1359"/>
      <c r="WMD5" s="1359"/>
      <c r="WME5" s="1359"/>
      <c r="WMF5" s="1359"/>
      <c r="WMG5" s="1359"/>
      <c r="WMH5" s="1359"/>
      <c r="WMI5" s="1359"/>
      <c r="WMJ5" s="1359"/>
      <c r="WMK5" s="1359"/>
      <c r="WML5" s="1359"/>
      <c r="WMM5" s="1359"/>
      <c r="WMN5" s="1359"/>
      <c r="WMO5" s="1359"/>
      <c r="WMP5" s="1359"/>
      <c r="WMQ5" s="1359"/>
      <c r="WMR5" s="1359"/>
      <c r="WMS5" s="1359"/>
      <c r="WMT5" s="1359"/>
      <c r="WMU5" s="1359"/>
      <c r="WMV5" s="1359"/>
      <c r="WMW5" s="1359"/>
      <c r="WMX5" s="1359"/>
      <c r="WMY5" s="1359"/>
      <c r="WMZ5" s="1359"/>
      <c r="WNA5" s="1359"/>
      <c r="WNB5" s="1359"/>
      <c r="WNC5" s="1359"/>
      <c r="WND5" s="1359"/>
      <c r="WNE5" s="1359"/>
      <c r="WNF5" s="1359"/>
      <c r="WNG5" s="1359"/>
      <c r="WNH5" s="1359"/>
      <c r="WNI5" s="1359"/>
      <c r="WNJ5" s="1359"/>
      <c r="WNK5" s="1359"/>
      <c r="WNL5" s="1359"/>
      <c r="WNM5" s="1359"/>
      <c r="WNN5" s="1359"/>
      <c r="WNO5" s="1359"/>
      <c r="WNP5" s="1359"/>
      <c r="WNQ5" s="1359"/>
      <c r="WNR5" s="1359"/>
      <c r="WNS5" s="1359"/>
      <c r="WNT5" s="1359"/>
      <c r="WNU5" s="1359"/>
      <c r="WNV5" s="1359"/>
      <c r="WNW5" s="1359"/>
      <c r="WNX5" s="1359"/>
      <c r="WNY5" s="1359"/>
      <c r="WNZ5" s="1359"/>
      <c r="WOA5" s="1359"/>
      <c r="WOB5" s="1359"/>
      <c r="WOC5" s="1359"/>
      <c r="WOD5" s="1359"/>
      <c r="WOE5" s="1359"/>
      <c r="WOF5" s="1359"/>
      <c r="WOG5" s="1359"/>
      <c r="WOH5" s="1359"/>
      <c r="WOI5" s="1359"/>
      <c r="WOJ5" s="1359"/>
      <c r="WOK5" s="1359"/>
      <c r="WOL5" s="1359"/>
      <c r="WOM5" s="1359"/>
      <c r="WON5" s="1359"/>
      <c r="WOO5" s="1359"/>
      <c r="WOP5" s="1359"/>
      <c r="WOQ5" s="1359"/>
      <c r="WOR5" s="1359"/>
      <c r="WOS5" s="1359"/>
      <c r="WOT5" s="1359"/>
      <c r="WOU5" s="1359"/>
      <c r="WOV5" s="1359"/>
      <c r="WOW5" s="1359"/>
      <c r="WOX5" s="1359"/>
      <c r="WOY5" s="1359"/>
      <c r="WOZ5" s="1359"/>
      <c r="WPA5" s="1359"/>
      <c r="WPB5" s="1359"/>
      <c r="WPC5" s="1359"/>
      <c r="WPD5" s="1359"/>
      <c r="WPE5" s="1359"/>
      <c r="WPF5" s="1359"/>
      <c r="WPG5" s="1359"/>
      <c r="WPH5" s="1359"/>
      <c r="WPI5" s="1359"/>
      <c r="WPJ5" s="1359"/>
      <c r="WPK5" s="1359"/>
      <c r="WPL5" s="1359"/>
      <c r="WPM5" s="1359"/>
      <c r="WPN5" s="1359"/>
      <c r="WPO5" s="1359"/>
      <c r="WPP5" s="1359"/>
      <c r="WPQ5" s="1359"/>
      <c r="WPR5" s="1359"/>
      <c r="WPS5" s="1359"/>
      <c r="WPT5" s="1359"/>
      <c r="WPU5" s="1359"/>
      <c r="WPV5" s="1359"/>
      <c r="WPW5" s="1359"/>
      <c r="WPX5" s="1359"/>
      <c r="WPY5" s="1359"/>
      <c r="WPZ5" s="1359"/>
      <c r="WQA5" s="1359"/>
      <c r="WQB5" s="1359"/>
      <c r="WQC5" s="1359"/>
      <c r="WQD5" s="1359"/>
      <c r="WQE5" s="1359"/>
      <c r="WQF5" s="1359"/>
      <c r="WQG5" s="1359"/>
      <c r="WQH5" s="1359"/>
      <c r="WQI5" s="1359"/>
      <c r="WQJ5" s="1359"/>
      <c r="WQK5" s="1359"/>
      <c r="WQL5" s="1359"/>
      <c r="WQM5" s="1359"/>
      <c r="WQN5" s="1359"/>
      <c r="WQO5" s="1359"/>
      <c r="WQP5" s="1359"/>
      <c r="WQQ5" s="1359"/>
      <c r="WQR5" s="1359"/>
      <c r="WQS5" s="1359"/>
      <c r="WQT5" s="1359"/>
      <c r="WQU5" s="1359"/>
      <c r="WQV5" s="1359"/>
      <c r="WQW5" s="1359"/>
      <c r="WQX5" s="1359"/>
      <c r="WQY5" s="1359"/>
      <c r="WQZ5" s="1359"/>
      <c r="WRA5" s="1359"/>
      <c r="WRB5" s="1359"/>
      <c r="WRC5" s="1359"/>
      <c r="WRD5" s="1359"/>
      <c r="WRE5" s="1359"/>
      <c r="WRF5" s="1359"/>
      <c r="WRG5" s="1359"/>
      <c r="WRH5" s="1359"/>
      <c r="WRI5" s="1359"/>
      <c r="WRJ5" s="1359"/>
      <c r="WRK5" s="1359"/>
      <c r="WRL5" s="1359"/>
      <c r="WRM5" s="1359"/>
      <c r="WRN5" s="1359"/>
      <c r="WRO5" s="1359"/>
      <c r="WRP5" s="1359"/>
      <c r="WRQ5" s="1359"/>
      <c r="WRR5" s="1359"/>
      <c r="WRS5" s="1359"/>
      <c r="WRT5" s="1359"/>
      <c r="WRU5" s="1359"/>
      <c r="WRV5" s="1359"/>
      <c r="WRW5" s="1359"/>
      <c r="WRX5" s="1359"/>
      <c r="WRY5" s="1359"/>
      <c r="WRZ5" s="1359"/>
      <c r="WSA5" s="1359"/>
      <c r="WSB5" s="1359"/>
      <c r="WSC5" s="1359"/>
      <c r="WSD5" s="1359"/>
      <c r="WSE5" s="1359"/>
      <c r="WSF5" s="1359"/>
      <c r="WSG5" s="1359"/>
      <c r="WSH5" s="1359"/>
      <c r="WSI5" s="1359"/>
      <c r="WSJ5" s="1359"/>
      <c r="WSK5" s="1359"/>
      <c r="WSL5" s="1359"/>
      <c r="WSM5" s="1359"/>
      <c r="WSN5" s="1359"/>
      <c r="WSO5" s="1359"/>
      <c r="WSP5" s="1359"/>
      <c r="WSQ5" s="1359"/>
      <c r="WSR5" s="1359"/>
      <c r="WSS5" s="1359"/>
      <c r="WST5" s="1359"/>
      <c r="WSU5" s="1359"/>
      <c r="WSV5" s="1359"/>
      <c r="WSW5" s="1359"/>
      <c r="WSX5" s="1359"/>
      <c r="WSY5" s="1359"/>
      <c r="WSZ5" s="1359"/>
      <c r="WTA5" s="1359"/>
      <c r="WTB5" s="1359"/>
      <c r="WTC5" s="1359"/>
      <c r="WTD5" s="1359"/>
      <c r="WTE5" s="1359"/>
      <c r="WTF5" s="1359"/>
      <c r="WTG5" s="1359"/>
      <c r="WTH5" s="1359"/>
      <c r="WTI5" s="1359"/>
      <c r="WTJ5" s="1359"/>
      <c r="WTK5" s="1359"/>
      <c r="WTL5" s="1359"/>
      <c r="WTM5" s="1359"/>
      <c r="WTN5" s="1359"/>
      <c r="WTO5" s="1359"/>
      <c r="WTP5" s="1359"/>
      <c r="WTQ5" s="1359"/>
      <c r="WTR5" s="1359"/>
      <c r="WTS5" s="1359"/>
      <c r="WTT5" s="1359"/>
      <c r="WTU5" s="1359"/>
      <c r="WTV5" s="1359"/>
      <c r="WTW5" s="1359"/>
      <c r="WTX5" s="1359"/>
      <c r="WTY5" s="1359"/>
      <c r="WTZ5" s="1359"/>
      <c r="WUA5" s="1359"/>
      <c r="WUB5" s="1359"/>
      <c r="WUC5" s="1359"/>
      <c r="WUD5" s="1359"/>
      <c r="WUE5" s="1359"/>
      <c r="WUF5" s="1359"/>
      <c r="WUG5" s="1359"/>
      <c r="WUH5" s="1359"/>
      <c r="WUI5" s="1359"/>
      <c r="WUJ5" s="1359"/>
      <c r="WUK5" s="1359"/>
      <c r="WUL5" s="1359"/>
      <c r="WUM5" s="1359"/>
      <c r="WUN5" s="1359"/>
      <c r="WUO5" s="1359"/>
      <c r="WUP5" s="1359"/>
      <c r="WUQ5" s="1359"/>
      <c r="WUR5" s="1359"/>
      <c r="WUS5" s="1359"/>
      <c r="WUT5" s="1359"/>
      <c r="WUU5" s="1359"/>
      <c r="WUV5" s="1359"/>
      <c r="WUW5" s="1359"/>
      <c r="WUX5" s="1359"/>
      <c r="WUY5" s="1359"/>
      <c r="WUZ5" s="1359"/>
      <c r="WVA5" s="1359"/>
      <c r="WVB5" s="1359"/>
      <c r="WVC5" s="1359"/>
      <c r="WVD5" s="1359"/>
      <c r="WVE5" s="1359"/>
      <c r="WVF5" s="1359"/>
      <c r="WVG5" s="1359"/>
      <c r="WVH5" s="1359"/>
      <c r="WVI5" s="1359"/>
      <c r="WVJ5" s="1359"/>
      <c r="WVK5" s="1359"/>
      <c r="WVL5" s="1359"/>
      <c r="WVM5" s="1359"/>
      <c r="WVN5" s="1359"/>
      <c r="WVO5" s="1359"/>
      <c r="WVP5" s="1359"/>
      <c r="WVQ5" s="1359"/>
      <c r="WVR5" s="1359"/>
      <c r="WVS5" s="1359"/>
      <c r="WVT5" s="1359"/>
      <c r="WVU5" s="1359"/>
      <c r="WVV5" s="1359"/>
      <c r="WVW5" s="1359"/>
      <c r="WVX5" s="1359"/>
      <c r="WVY5" s="1359"/>
      <c r="WVZ5" s="1359"/>
      <c r="WWA5" s="1359"/>
      <c r="WWB5" s="1359"/>
      <c r="WWC5" s="1359"/>
      <c r="WWD5" s="1359"/>
      <c r="WWE5" s="1359"/>
      <c r="WWF5" s="1359"/>
      <c r="WWG5" s="1359"/>
      <c r="WWH5" s="1359"/>
      <c r="WWI5" s="1359"/>
      <c r="WWJ5" s="1359"/>
      <c r="WWK5" s="1359"/>
      <c r="WWL5" s="1359"/>
      <c r="WWM5" s="1359"/>
      <c r="WWN5" s="1359"/>
      <c r="WWO5" s="1359"/>
      <c r="WWP5" s="1359"/>
      <c r="WWQ5" s="1359"/>
      <c r="WWR5" s="1359"/>
      <c r="WWS5" s="1359"/>
      <c r="WWT5" s="1359"/>
      <c r="WWU5" s="1359"/>
      <c r="WWV5" s="1359"/>
      <c r="WWW5" s="1359"/>
      <c r="WWX5" s="1359"/>
      <c r="WWY5" s="1359"/>
      <c r="WWZ5" s="1359"/>
      <c r="WXA5" s="1359"/>
      <c r="WXB5" s="1359"/>
      <c r="WXC5" s="1359"/>
      <c r="WXD5" s="1359"/>
      <c r="WXE5" s="1359"/>
      <c r="WXF5" s="1359"/>
      <c r="WXG5" s="1359"/>
      <c r="WXH5" s="1359"/>
      <c r="WXI5" s="1359"/>
      <c r="WXJ5" s="1359"/>
      <c r="WXK5" s="1359"/>
      <c r="WXL5" s="1359"/>
      <c r="WXM5" s="1359"/>
      <c r="WXN5" s="1359"/>
      <c r="WXO5" s="1359"/>
      <c r="WXP5" s="1359"/>
      <c r="WXQ5" s="1359"/>
      <c r="WXR5" s="1359"/>
      <c r="WXS5" s="1359"/>
      <c r="WXT5" s="1359"/>
      <c r="WXU5" s="1359"/>
      <c r="WXV5" s="1359"/>
      <c r="WXW5" s="1359"/>
      <c r="WXX5" s="1359"/>
      <c r="WXY5" s="1359"/>
      <c r="WXZ5" s="1359"/>
      <c r="WYA5" s="1359"/>
      <c r="WYB5" s="1359"/>
      <c r="WYC5" s="1359"/>
      <c r="WYD5" s="1359"/>
      <c r="WYE5" s="1359"/>
      <c r="WYF5" s="1359"/>
      <c r="WYG5" s="1359"/>
      <c r="WYH5" s="1359"/>
      <c r="WYI5" s="1359"/>
      <c r="WYJ5" s="1359"/>
      <c r="WYK5" s="1359"/>
      <c r="WYL5" s="1359"/>
      <c r="WYM5" s="1359"/>
      <c r="WYN5" s="1359"/>
      <c r="WYO5" s="1359"/>
      <c r="WYP5" s="1359"/>
      <c r="WYQ5" s="1359"/>
      <c r="WYR5" s="1359"/>
      <c r="WYS5" s="1359"/>
      <c r="WYT5" s="1359"/>
      <c r="WYU5" s="1359"/>
      <c r="WYV5" s="1359"/>
      <c r="WYW5" s="1359"/>
      <c r="WYX5" s="1359"/>
      <c r="WYY5" s="1359"/>
      <c r="WYZ5" s="1359"/>
      <c r="WZA5" s="1359"/>
      <c r="WZB5" s="1359"/>
      <c r="WZC5" s="1359"/>
      <c r="WZD5" s="1359"/>
      <c r="WZE5" s="1359"/>
      <c r="WZF5" s="1359"/>
      <c r="WZG5" s="1359"/>
      <c r="WZH5" s="1359"/>
      <c r="WZI5" s="1359"/>
      <c r="WZJ5" s="1359"/>
      <c r="WZK5" s="1359"/>
      <c r="WZL5" s="1359"/>
      <c r="WZM5" s="1359"/>
      <c r="WZN5" s="1359"/>
      <c r="WZO5" s="1359"/>
      <c r="WZP5" s="1359"/>
      <c r="WZQ5" s="1359"/>
      <c r="WZR5" s="1359"/>
      <c r="WZS5" s="1359"/>
      <c r="WZT5" s="1359"/>
      <c r="WZU5" s="1359"/>
      <c r="WZV5" s="1359"/>
      <c r="WZW5" s="1359"/>
      <c r="WZX5" s="1359"/>
      <c r="WZY5" s="1359"/>
      <c r="WZZ5" s="1359"/>
      <c r="XAA5" s="1359"/>
      <c r="XAB5" s="1359"/>
      <c r="XAC5" s="1359"/>
      <c r="XAD5" s="1359"/>
      <c r="XAE5" s="1359"/>
      <c r="XAF5" s="1359"/>
      <c r="XAG5" s="1359"/>
      <c r="XAH5" s="1359"/>
      <c r="XAI5" s="1359"/>
      <c r="XAJ5" s="1359"/>
      <c r="XAK5" s="1359"/>
      <c r="XAL5" s="1359"/>
      <c r="XAM5" s="1359"/>
      <c r="XAN5" s="1359"/>
      <c r="XAO5" s="1359"/>
      <c r="XAP5" s="1359"/>
      <c r="XAQ5" s="1359"/>
      <c r="XAR5" s="1359"/>
      <c r="XAS5" s="1359"/>
      <c r="XAT5" s="1359"/>
      <c r="XAU5" s="1359"/>
      <c r="XAV5" s="1359"/>
      <c r="XAW5" s="1359"/>
      <c r="XAX5" s="1359"/>
      <c r="XAY5" s="1359"/>
      <c r="XAZ5" s="1359"/>
      <c r="XBA5" s="1359"/>
      <c r="XBB5" s="1359"/>
      <c r="XBC5" s="1359"/>
      <c r="XBD5" s="1359"/>
      <c r="XBE5" s="1359"/>
      <c r="XBF5" s="1359"/>
      <c r="XBG5" s="1359"/>
      <c r="XBH5" s="1359"/>
      <c r="XBI5" s="1359"/>
      <c r="XBJ5" s="1359"/>
      <c r="XBK5" s="1359"/>
      <c r="XBL5" s="1359"/>
      <c r="XBM5" s="1359"/>
      <c r="XBN5" s="1359"/>
      <c r="XBO5" s="1359"/>
      <c r="XBP5" s="1359"/>
      <c r="XBQ5" s="1359"/>
      <c r="XBR5" s="1359"/>
      <c r="XBS5" s="1359"/>
      <c r="XBT5" s="1359"/>
      <c r="XBU5" s="1359"/>
      <c r="XBV5" s="1359"/>
      <c r="XBW5" s="1359"/>
      <c r="XBX5" s="1359"/>
      <c r="XBY5" s="1359"/>
      <c r="XBZ5" s="1359"/>
      <c r="XCA5" s="1359"/>
      <c r="XCB5" s="1359"/>
      <c r="XCC5" s="1359"/>
      <c r="XCD5" s="1359"/>
      <c r="XCE5" s="1359"/>
      <c r="XCF5" s="1359"/>
      <c r="XCG5" s="1359"/>
      <c r="XCH5" s="1359"/>
      <c r="XCI5" s="1359"/>
      <c r="XCJ5" s="1359"/>
      <c r="XCK5" s="1359"/>
      <c r="XCL5" s="1359"/>
      <c r="XCM5" s="1359"/>
      <c r="XCN5" s="1359"/>
      <c r="XCO5" s="1359"/>
      <c r="XCP5" s="1359"/>
      <c r="XCQ5" s="1359"/>
      <c r="XCR5" s="1359"/>
      <c r="XCS5" s="1359"/>
      <c r="XCT5" s="1359"/>
      <c r="XCU5" s="1359"/>
      <c r="XCV5" s="1359"/>
      <c r="XCW5" s="1359"/>
      <c r="XCX5" s="1359"/>
      <c r="XCY5" s="1359"/>
      <c r="XCZ5" s="1359"/>
      <c r="XDA5" s="1359"/>
      <c r="XDB5" s="1359"/>
      <c r="XDC5" s="1359"/>
      <c r="XDD5" s="1359"/>
      <c r="XDE5" s="1359"/>
      <c r="XDF5" s="1359"/>
      <c r="XDG5" s="1359"/>
      <c r="XDH5" s="1359"/>
      <c r="XDI5" s="1359"/>
      <c r="XDJ5" s="1359"/>
      <c r="XDK5" s="1359"/>
      <c r="XDL5" s="1359"/>
      <c r="XDM5" s="1359"/>
      <c r="XDN5" s="1359"/>
      <c r="XDO5" s="1359"/>
      <c r="XDP5" s="1359"/>
      <c r="XDQ5" s="1359"/>
      <c r="XDR5" s="1359"/>
      <c r="XDS5" s="1359"/>
      <c r="XDT5" s="1359"/>
      <c r="XDU5" s="1359"/>
      <c r="XDV5" s="1359"/>
      <c r="XDW5" s="1359"/>
      <c r="XDX5" s="1359"/>
      <c r="XDY5" s="1359"/>
      <c r="XDZ5" s="1359"/>
      <c r="XEA5" s="1359"/>
      <c r="XEB5" s="1359"/>
      <c r="XEC5" s="1359"/>
      <c r="XED5" s="1359"/>
      <c r="XEE5" s="1359"/>
      <c r="XEF5" s="1359"/>
      <c r="XEG5" s="1359"/>
      <c r="XEH5" s="1359"/>
      <c r="XEI5" s="1359"/>
      <c r="XEJ5" s="1359"/>
      <c r="XEK5" s="1359"/>
      <c r="XEL5" s="1359"/>
      <c r="XEM5" s="1359"/>
      <c r="XEN5" s="1359"/>
      <c r="XEO5" s="1359"/>
      <c r="XEP5" s="1359"/>
      <c r="XEQ5" s="1359"/>
      <c r="XER5" s="1359"/>
      <c r="XES5" s="1359"/>
      <c r="XET5" s="1359"/>
      <c r="XEU5" s="1359"/>
      <c r="XEV5" s="1359"/>
      <c r="XEW5" s="1359"/>
      <c r="XEX5" s="1359"/>
      <c r="XEY5" s="1359"/>
      <c r="XEZ5" s="1359"/>
      <c r="XFA5" s="1359"/>
      <c r="XFB5" s="1359"/>
      <c r="XFC5" s="1359"/>
      <c r="XFD5" s="1359"/>
    </row>
    <row r="6" spans="1:16384" ht="58.5" customHeight="1" x14ac:dyDescent="0.2">
      <c r="A6" s="6"/>
      <c r="B6" s="1359" t="s">
        <v>657</v>
      </c>
      <c r="C6" s="1359"/>
      <c r="D6" s="1359"/>
      <c r="E6" s="1359"/>
      <c r="G6" s="789"/>
    </row>
    <row r="7" spans="1:16384" ht="60" customHeight="1" x14ac:dyDescent="0.2">
      <c r="A7" s="6"/>
      <c r="B7" s="1360" t="s">
        <v>658</v>
      </c>
      <c r="C7" s="1360"/>
      <c r="D7" s="1360"/>
      <c r="E7" s="1360"/>
      <c r="G7" s="791"/>
    </row>
    <row r="8" spans="1:16384" ht="80.099999999999994" customHeight="1" x14ac:dyDescent="0.25">
      <c r="A8" s="6"/>
      <c r="B8" s="1361" t="s">
        <v>659</v>
      </c>
      <c r="C8" s="1361"/>
      <c r="D8" s="1361"/>
      <c r="E8" s="1361"/>
      <c r="G8" s="1388"/>
      <c r="H8" s="1388"/>
      <c r="I8" s="1388"/>
      <c r="J8" s="1388"/>
      <c r="K8" s="801"/>
    </row>
    <row r="9" spans="1:16384" ht="70.5" customHeight="1" x14ac:dyDescent="0.25">
      <c r="A9" s="6"/>
      <c r="B9" s="1360" t="s">
        <v>660</v>
      </c>
      <c r="C9" s="1360"/>
      <c r="D9" s="1360"/>
      <c r="E9" s="1360"/>
      <c r="G9" s="799"/>
      <c r="K9" s="801"/>
    </row>
    <row r="10" spans="1:16384" ht="48.75" customHeight="1" x14ac:dyDescent="0.2">
      <c r="A10" s="6"/>
      <c r="B10" s="1360" t="s">
        <v>661</v>
      </c>
      <c r="C10" s="1360"/>
      <c r="D10" s="1360"/>
      <c r="E10" s="1360"/>
    </row>
    <row r="11" spans="1:16384" ht="67.5" customHeight="1" x14ac:dyDescent="0.2">
      <c r="A11" s="6"/>
      <c r="B11" s="1360" t="s">
        <v>662</v>
      </c>
      <c r="C11" s="1360"/>
      <c r="D11" s="1360"/>
      <c r="E11" s="1360"/>
      <c r="G11" s="790"/>
    </row>
    <row r="12" spans="1:16384" ht="24.95" customHeight="1" x14ac:dyDescent="0.2">
      <c r="A12" s="6"/>
      <c r="B12" s="1387" t="s">
        <v>663</v>
      </c>
      <c r="C12" s="1387"/>
      <c r="D12" s="1387"/>
      <c r="E12" s="1387"/>
      <c r="G12" s="789"/>
    </row>
    <row r="13" spans="1:16384" ht="24.95" customHeight="1" x14ac:dyDescent="0.2">
      <c r="A13" s="6"/>
      <c r="B13" s="1361"/>
      <c r="C13" s="1361"/>
      <c r="D13" s="1361"/>
      <c r="E13" s="1361"/>
    </row>
    <row r="14" spans="1:16384" x14ac:dyDescent="0.2">
      <c r="A14" s="6"/>
      <c r="B14" s="1362"/>
      <c r="C14" s="1362"/>
      <c r="D14" s="1362"/>
      <c r="E14" s="1362"/>
    </row>
    <row r="15" spans="1:16384" x14ac:dyDescent="0.2">
      <c r="A15" s="6"/>
      <c r="B15" s="12"/>
      <c r="C15" s="6"/>
      <c r="D15" s="6"/>
      <c r="E15" s="6"/>
    </row>
    <row r="16" spans="1:16384" x14ac:dyDescent="0.2">
      <c r="A16" s="6"/>
      <c r="B16" s="12"/>
      <c r="C16" s="6"/>
      <c r="D16" s="6"/>
      <c r="E16" s="6"/>
    </row>
    <row r="17" spans="1:5" x14ac:dyDescent="0.2">
      <c r="A17" s="6"/>
      <c r="B17" s="12"/>
      <c r="C17" s="6"/>
      <c r="D17" s="6"/>
      <c r="E17" s="6"/>
    </row>
    <row r="18" spans="1:5" x14ac:dyDescent="0.2">
      <c r="A18" s="6"/>
      <c r="B18" s="12"/>
      <c r="C18" s="6"/>
      <c r="D18" s="6"/>
      <c r="E18" s="6"/>
    </row>
  </sheetData>
  <mergeCells count="4107">
    <mergeCell ref="U5:X5"/>
    <mergeCell ref="Y5:AB5"/>
    <mergeCell ref="AC5:AF5"/>
    <mergeCell ref="AG5:AJ5"/>
    <mergeCell ref="AK5:AN5"/>
    <mergeCell ref="AO5:AR5"/>
    <mergeCell ref="B14:E14"/>
    <mergeCell ref="A5:D5"/>
    <mergeCell ref="E5:H5"/>
    <mergeCell ref="I5:L5"/>
    <mergeCell ref="M5:P5"/>
    <mergeCell ref="Q5:T5"/>
    <mergeCell ref="B10:E10"/>
    <mergeCell ref="B11:E11"/>
    <mergeCell ref="B12:E12"/>
    <mergeCell ref="B13:E13"/>
    <mergeCell ref="B1:E1"/>
    <mergeCell ref="B6:E6"/>
    <mergeCell ref="B7:E7"/>
    <mergeCell ref="B8:E8"/>
    <mergeCell ref="B9:E9"/>
    <mergeCell ref="G8:J8"/>
    <mergeCell ref="CO5:CR5"/>
    <mergeCell ref="CS5:CV5"/>
    <mergeCell ref="CW5:CZ5"/>
    <mergeCell ref="DA5:DD5"/>
    <mergeCell ref="DE5:DH5"/>
    <mergeCell ref="DI5:DL5"/>
    <mergeCell ref="BQ5:BT5"/>
    <mergeCell ref="BU5:BX5"/>
    <mergeCell ref="BY5:CB5"/>
    <mergeCell ref="CC5:CF5"/>
    <mergeCell ref="CG5:CJ5"/>
    <mergeCell ref="CK5:CN5"/>
    <mergeCell ref="AS5:AV5"/>
    <mergeCell ref="AW5:AZ5"/>
    <mergeCell ref="BA5:BD5"/>
    <mergeCell ref="BE5:BH5"/>
    <mergeCell ref="BI5:BL5"/>
    <mergeCell ref="BM5:BP5"/>
    <mergeCell ref="FI5:FL5"/>
    <mergeCell ref="FM5:FP5"/>
    <mergeCell ref="FQ5:FT5"/>
    <mergeCell ref="FU5:FX5"/>
    <mergeCell ref="FY5:GB5"/>
    <mergeCell ref="GC5:GF5"/>
    <mergeCell ref="EK5:EN5"/>
    <mergeCell ref="EO5:ER5"/>
    <mergeCell ref="ES5:EV5"/>
    <mergeCell ref="EW5:EZ5"/>
    <mergeCell ref="FA5:FD5"/>
    <mergeCell ref="FE5:FH5"/>
    <mergeCell ref="DM5:DP5"/>
    <mergeCell ref="DQ5:DT5"/>
    <mergeCell ref="DU5:DX5"/>
    <mergeCell ref="DY5:EB5"/>
    <mergeCell ref="EC5:EF5"/>
    <mergeCell ref="EG5:EJ5"/>
    <mergeCell ref="IC5:IF5"/>
    <mergeCell ref="IG5:IJ5"/>
    <mergeCell ref="IK5:IN5"/>
    <mergeCell ref="IO5:IR5"/>
    <mergeCell ref="IS5:IV5"/>
    <mergeCell ref="IW5:IZ5"/>
    <mergeCell ref="HE5:HH5"/>
    <mergeCell ref="HI5:HL5"/>
    <mergeCell ref="HM5:HP5"/>
    <mergeCell ref="HQ5:HT5"/>
    <mergeCell ref="HU5:HX5"/>
    <mergeCell ref="HY5:IB5"/>
    <mergeCell ref="GG5:GJ5"/>
    <mergeCell ref="GK5:GN5"/>
    <mergeCell ref="GO5:GR5"/>
    <mergeCell ref="GS5:GV5"/>
    <mergeCell ref="GW5:GZ5"/>
    <mergeCell ref="HA5:HD5"/>
    <mergeCell ref="KW5:KZ5"/>
    <mergeCell ref="LA5:LD5"/>
    <mergeCell ref="LE5:LH5"/>
    <mergeCell ref="LI5:LL5"/>
    <mergeCell ref="LM5:LP5"/>
    <mergeCell ref="LQ5:LT5"/>
    <mergeCell ref="JY5:KB5"/>
    <mergeCell ref="KC5:KF5"/>
    <mergeCell ref="KG5:KJ5"/>
    <mergeCell ref="KK5:KN5"/>
    <mergeCell ref="KO5:KR5"/>
    <mergeCell ref="KS5:KV5"/>
    <mergeCell ref="JA5:JD5"/>
    <mergeCell ref="JE5:JH5"/>
    <mergeCell ref="JI5:JL5"/>
    <mergeCell ref="JM5:JP5"/>
    <mergeCell ref="JQ5:JT5"/>
    <mergeCell ref="JU5:JX5"/>
    <mergeCell ref="NQ5:NT5"/>
    <mergeCell ref="NU5:NX5"/>
    <mergeCell ref="NY5:OB5"/>
    <mergeCell ref="OC5:OF5"/>
    <mergeCell ref="OG5:OJ5"/>
    <mergeCell ref="OK5:ON5"/>
    <mergeCell ref="MS5:MV5"/>
    <mergeCell ref="MW5:MZ5"/>
    <mergeCell ref="NA5:ND5"/>
    <mergeCell ref="NE5:NH5"/>
    <mergeCell ref="NI5:NL5"/>
    <mergeCell ref="NM5:NP5"/>
    <mergeCell ref="LU5:LX5"/>
    <mergeCell ref="LY5:MB5"/>
    <mergeCell ref="MC5:MF5"/>
    <mergeCell ref="MG5:MJ5"/>
    <mergeCell ref="MK5:MN5"/>
    <mergeCell ref="MO5:MR5"/>
    <mergeCell ref="QK5:QN5"/>
    <mergeCell ref="QO5:QR5"/>
    <mergeCell ref="QS5:QV5"/>
    <mergeCell ref="QW5:QZ5"/>
    <mergeCell ref="RA5:RD5"/>
    <mergeCell ref="RE5:RH5"/>
    <mergeCell ref="PM5:PP5"/>
    <mergeCell ref="PQ5:PT5"/>
    <mergeCell ref="PU5:PX5"/>
    <mergeCell ref="PY5:QB5"/>
    <mergeCell ref="QC5:QF5"/>
    <mergeCell ref="QG5:QJ5"/>
    <mergeCell ref="OO5:OR5"/>
    <mergeCell ref="OS5:OV5"/>
    <mergeCell ref="OW5:OZ5"/>
    <mergeCell ref="PA5:PD5"/>
    <mergeCell ref="PE5:PH5"/>
    <mergeCell ref="PI5:PL5"/>
    <mergeCell ref="TE5:TH5"/>
    <mergeCell ref="TI5:TL5"/>
    <mergeCell ref="TM5:TP5"/>
    <mergeCell ref="TQ5:TT5"/>
    <mergeCell ref="TU5:TX5"/>
    <mergeCell ref="TY5:UB5"/>
    <mergeCell ref="SG5:SJ5"/>
    <mergeCell ref="SK5:SN5"/>
    <mergeCell ref="SO5:SR5"/>
    <mergeCell ref="SS5:SV5"/>
    <mergeCell ref="SW5:SZ5"/>
    <mergeCell ref="TA5:TD5"/>
    <mergeCell ref="RI5:RL5"/>
    <mergeCell ref="RM5:RP5"/>
    <mergeCell ref="RQ5:RT5"/>
    <mergeCell ref="RU5:RX5"/>
    <mergeCell ref="RY5:SB5"/>
    <mergeCell ref="SC5:SF5"/>
    <mergeCell ref="VY5:WB5"/>
    <mergeCell ref="WC5:WF5"/>
    <mergeCell ref="WG5:WJ5"/>
    <mergeCell ref="WK5:WN5"/>
    <mergeCell ref="WO5:WR5"/>
    <mergeCell ref="WS5:WV5"/>
    <mergeCell ref="VA5:VD5"/>
    <mergeCell ref="VE5:VH5"/>
    <mergeCell ref="VI5:VL5"/>
    <mergeCell ref="VM5:VP5"/>
    <mergeCell ref="VQ5:VT5"/>
    <mergeCell ref="VU5:VX5"/>
    <mergeCell ref="UC5:UF5"/>
    <mergeCell ref="UG5:UJ5"/>
    <mergeCell ref="UK5:UN5"/>
    <mergeCell ref="UO5:UR5"/>
    <mergeCell ref="US5:UV5"/>
    <mergeCell ref="UW5:UZ5"/>
    <mergeCell ref="YS5:YV5"/>
    <mergeCell ref="YW5:YZ5"/>
    <mergeCell ref="ZA5:ZD5"/>
    <mergeCell ref="ZE5:ZH5"/>
    <mergeCell ref="ZI5:ZL5"/>
    <mergeCell ref="ZM5:ZP5"/>
    <mergeCell ref="XU5:XX5"/>
    <mergeCell ref="XY5:YB5"/>
    <mergeCell ref="YC5:YF5"/>
    <mergeCell ref="YG5:YJ5"/>
    <mergeCell ref="YK5:YN5"/>
    <mergeCell ref="YO5:YR5"/>
    <mergeCell ref="WW5:WZ5"/>
    <mergeCell ref="XA5:XD5"/>
    <mergeCell ref="XE5:XH5"/>
    <mergeCell ref="XI5:XL5"/>
    <mergeCell ref="XM5:XP5"/>
    <mergeCell ref="XQ5:XT5"/>
    <mergeCell ref="ABM5:ABP5"/>
    <mergeCell ref="ABQ5:ABT5"/>
    <mergeCell ref="ABU5:ABX5"/>
    <mergeCell ref="ABY5:ACB5"/>
    <mergeCell ref="ACC5:ACF5"/>
    <mergeCell ref="ACG5:ACJ5"/>
    <mergeCell ref="AAO5:AAR5"/>
    <mergeCell ref="AAS5:AAV5"/>
    <mergeCell ref="AAW5:AAZ5"/>
    <mergeCell ref="ABA5:ABD5"/>
    <mergeCell ref="ABE5:ABH5"/>
    <mergeCell ref="ABI5:ABL5"/>
    <mergeCell ref="ZQ5:ZT5"/>
    <mergeCell ref="ZU5:ZX5"/>
    <mergeCell ref="ZY5:AAB5"/>
    <mergeCell ref="AAC5:AAF5"/>
    <mergeCell ref="AAG5:AAJ5"/>
    <mergeCell ref="AAK5:AAN5"/>
    <mergeCell ref="AEG5:AEJ5"/>
    <mergeCell ref="AEK5:AEN5"/>
    <mergeCell ref="AEO5:AER5"/>
    <mergeCell ref="AES5:AEV5"/>
    <mergeCell ref="AEW5:AEZ5"/>
    <mergeCell ref="AFA5:AFD5"/>
    <mergeCell ref="ADI5:ADL5"/>
    <mergeCell ref="ADM5:ADP5"/>
    <mergeCell ref="ADQ5:ADT5"/>
    <mergeCell ref="ADU5:ADX5"/>
    <mergeCell ref="ADY5:AEB5"/>
    <mergeCell ref="AEC5:AEF5"/>
    <mergeCell ref="ACK5:ACN5"/>
    <mergeCell ref="ACO5:ACR5"/>
    <mergeCell ref="ACS5:ACV5"/>
    <mergeCell ref="ACW5:ACZ5"/>
    <mergeCell ref="ADA5:ADD5"/>
    <mergeCell ref="ADE5:ADH5"/>
    <mergeCell ref="AHA5:AHD5"/>
    <mergeCell ref="AHE5:AHH5"/>
    <mergeCell ref="AHI5:AHL5"/>
    <mergeCell ref="AHM5:AHP5"/>
    <mergeCell ref="AHQ5:AHT5"/>
    <mergeCell ref="AHU5:AHX5"/>
    <mergeCell ref="AGC5:AGF5"/>
    <mergeCell ref="AGG5:AGJ5"/>
    <mergeCell ref="AGK5:AGN5"/>
    <mergeCell ref="AGO5:AGR5"/>
    <mergeCell ref="AGS5:AGV5"/>
    <mergeCell ref="AGW5:AGZ5"/>
    <mergeCell ref="AFE5:AFH5"/>
    <mergeCell ref="AFI5:AFL5"/>
    <mergeCell ref="AFM5:AFP5"/>
    <mergeCell ref="AFQ5:AFT5"/>
    <mergeCell ref="AFU5:AFX5"/>
    <mergeCell ref="AFY5:AGB5"/>
    <mergeCell ref="AJU5:AJX5"/>
    <mergeCell ref="AJY5:AKB5"/>
    <mergeCell ref="AKC5:AKF5"/>
    <mergeCell ref="AKG5:AKJ5"/>
    <mergeCell ref="AKK5:AKN5"/>
    <mergeCell ref="AKO5:AKR5"/>
    <mergeCell ref="AIW5:AIZ5"/>
    <mergeCell ref="AJA5:AJD5"/>
    <mergeCell ref="AJE5:AJH5"/>
    <mergeCell ref="AJI5:AJL5"/>
    <mergeCell ref="AJM5:AJP5"/>
    <mergeCell ref="AJQ5:AJT5"/>
    <mergeCell ref="AHY5:AIB5"/>
    <mergeCell ref="AIC5:AIF5"/>
    <mergeCell ref="AIG5:AIJ5"/>
    <mergeCell ref="AIK5:AIN5"/>
    <mergeCell ref="AIO5:AIR5"/>
    <mergeCell ref="AIS5:AIV5"/>
    <mergeCell ref="AMO5:AMR5"/>
    <mergeCell ref="AMS5:AMV5"/>
    <mergeCell ref="AMW5:AMZ5"/>
    <mergeCell ref="ANA5:AND5"/>
    <mergeCell ref="ANE5:ANH5"/>
    <mergeCell ref="ANI5:ANL5"/>
    <mergeCell ref="ALQ5:ALT5"/>
    <mergeCell ref="ALU5:ALX5"/>
    <mergeCell ref="ALY5:AMB5"/>
    <mergeCell ref="AMC5:AMF5"/>
    <mergeCell ref="AMG5:AMJ5"/>
    <mergeCell ref="AMK5:AMN5"/>
    <mergeCell ref="AKS5:AKV5"/>
    <mergeCell ref="AKW5:AKZ5"/>
    <mergeCell ref="ALA5:ALD5"/>
    <mergeCell ref="ALE5:ALH5"/>
    <mergeCell ref="ALI5:ALL5"/>
    <mergeCell ref="ALM5:ALP5"/>
    <mergeCell ref="API5:APL5"/>
    <mergeCell ref="APM5:APP5"/>
    <mergeCell ref="APQ5:APT5"/>
    <mergeCell ref="APU5:APX5"/>
    <mergeCell ref="APY5:AQB5"/>
    <mergeCell ref="AQC5:AQF5"/>
    <mergeCell ref="AOK5:AON5"/>
    <mergeCell ref="AOO5:AOR5"/>
    <mergeCell ref="AOS5:AOV5"/>
    <mergeCell ref="AOW5:AOZ5"/>
    <mergeCell ref="APA5:APD5"/>
    <mergeCell ref="APE5:APH5"/>
    <mergeCell ref="ANM5:ANP5"/>
    <mergeCell ref="ANQ5:ANT5"/>
    <mergeCell ref="ANU5:ANX5"/>
    <mergeCell ref="ANY5:AOB5"/>
    <mergeCell ref="AOC5:AOF5"/>
    <mergeCell ref="AOG5:AOJ5"/>
    <mergeCell ref="ASC5:ASF5"/>
    <mergeCell ref="ASG5:ASJ5"/>
    <mergeCell ref="ASK5:ASN5"/>
    <mergeCell ref="ASO5:ASR5"/>
    <mergeCell ref="ASS5:ASV5"/>
    <mergeCell ref="ASW5:ASZ5"/>
    <mergeCell ref="ARE5:ARH5"/>
    <mergeCell ref="ARI5:ARL5"/>
    <mergeCell ref="ARM5:ARP5"/>
    <mergeCell ref="ARQ5:ART5"/>
    <mergeCell ref="ARU5:ARX5"/>
    <mergeCell ref="ARY5:ASB5"/>
    <mergeCell ref="AQG5:AQJ5"/>
    <mergeCell ref="AQK5:AQN5"/>
    <mergeCell ref="AQO5:AQR5"/>
    <mergeCell ref="AQS5:AQV5"/>
    <mergeCell ref="AQW5:AQZ5"/>
    <mergeCell ref="ARA5:ARD5"/>
    <mergeCell ref="AUW5:AUZ5"/>
    <mergeCell ref="AVA5:AVD5"/>
    <mergeCell ref="AVE5:AVH5"/>
    <mergeCell ref="AVI5:AVL5"/>
    <mergeCell ref="AVM5:AVP5"/>
    <mergeCell ref="AVQ5:AVT5"/>
    <mergeCell ref="ATY5:AUB5"/>
    <mergeCell ref="AUC5:AUF5"/>
    <mergeCell ref="AUG5:AUJ5"/>
    <mergeCell ref="AUK5:AUN5"/>
    <mergeCell ref="AUO5:AUR5"/>
    <mergeCell ref="AUS5:AUV5"/>
    <mergeCell ref="ATA5:ATD5"/>
    <mergeCell ref="ATE5:ATH5"/>
    <mergeCell ref="ATI5:ATL5"/>
    <mergeCell ref="ATM5:ATP5"/>
    <mergeCell ref="ATQ5:ATT5"/>
    <mergeCell ref="ATU5:ATX5"/>
    <mergeCell ref="AXQ5:AXT5"/>
    <mergeCell ref="AXU5:AXX5"/>
    <mergeCell ref="AXY5:AYB5"/>
    <mergeCell ref="AYC5:AYF5"/>
    <mergeCell ref="AYG5:AYJ5"/>
    <mergeCell ref="AYK5:AYN5"/>
    <mergeCell ref="AWS5:AWV5"/>
    <mergeCell ref="AWW5:AWZ5"/>
    <mergeCell ref="AXA5:AXD5"/>
    <mergeCell ref="AXE5:AXH5"/>
    <mergeCell ref="AXI5:AXL5"/>
    <mergeCell ref="AXM5:AXP5"/>
    <mergeCell ref="AVU5:AVX5"/>
    <mergeCell ref="AVY5:AWB5"/>
    <mergeCell ref="AWC5:AWF5"/>
    <mergeCell ref="AWG5:AWJ5"/>
    <mergeCell ref="AWK5:AWN5"/>
    <mergeCell ref="AWO5:AWR5"/>
    <mergeCell ref="BAK5:BAN5"/>
    <mergeCell ref="BAO5:BAR5"/>
    <mergeCell ref="BAS5:BAV5"/>
    <mergeCell ref="BAW5:BAZ5"/>
    <mergeCell ref="BBA5:BBD5"/>
    <mergeCell ref="BBE5:BBH5"/>
    <mergeCell ref="AZM5:AZP5"/>
    <mergeCell ref="AZQ5:AZT5"/>
    <mergeCell ref="AZU5:AZX5"/>
    <mergeCell ref="AZY5:BAB5"/>
    <mergeCell ref="BAC5:BAF5"/>
    <mergeCell ref="BAG5:BAJ5"/>
    <mergeCell ref="AYO5:AYR5"/>
    <mergeCell ref="AYS5:AYV5"/>
    <mergeCell ref="AYW5:AYZ5"/>
    <mergeCell ref="AZA5:AZD5"/>
    <mergeCell ref="AZE5:AZH5"/>
    <mergeCell ref="AZI5:AZL5"/>
    <mergeCell ref="BDE5:BDH5"/>
    <mergeCell ref="BDI5:BDL5"/>
    <mergeCell ref="BDM5:BDP5"/>
    <mergeCell ref="BDQ5:BDT5"/>
    <mergeCell ref="BDU5:BDX5"/>
    <mergeCell ref="BDY5:BEB5"/>
    <mergeCell ref="BCG5:BCJ5"/>
    <mergeCell ref="BCK5:BCN5"/>
    <mergeCell ref="BCO5:BCR5"/>
    <mergeCell ref="BCS5:BCV5"/>
    <mergeCell ref="BCW5:BCZ5"/>
    <mergeCell ref="BDA5:BDD5"/>
    <mergeCell ref="BBI5:BBL5"/>
    <mergeCell ref="BBM5:BBP5"/>
    <mergeCell ref="BBQ5:BBT5"/>
    <mergeCell ref="BBU5:BBX5"/>
    <mergeCell ref="BBY5:BCB5"/>
    <mergeCell ref="BCC5:BCF5"/>
    <mergeCell ref="BFY5:BGB5"/>
    <mergeCell ref="BGC5:BGF5"/>
    <mergeCell ref="BGG5:BGJ5"/>
    <mergeCell ref="BGK5:BGN5"/>
    <mergeCell ref="BGO5:BGR5"/>
    <mergeCell ref="BGS5:BGV5"/>
    <mergeCell ref="BFA5:BFD5"/>
    <mergeCell ref="BFE5:BFH5"/>
    <mergeCell ref="BFI5:BFL5"/>
    <mergeCell ref="BFM5:BFP5"/>
    <mergeCell ref="BFQ5:BFT5"/>
    <mergeCell ref="BFU5:BFX5"/>
    <mergeCell ref="BEC5:BEF5"/>
    <mergeCell ref="BEG5:BEJ5"/>
    <mergeCell ref="BEK5:BEN5"/>
    <mergeCell ref="BEO5:BER5"/>
    <mergeCell ref="BES5:BEV5"/>
    <mergeCell ref="BEW5:BEZ5"/>
    <mergeCell ref="BIS5:BIV5"/>
    <mergeCell ref="BIW5:BIZ5"/>
    <mergeCell ref="BJA5:BJD5"/>
    <mergeCell ref="BJE5:BJH5"/>
    <mergeCell ref="BJI5:BJL5"/>
    <mergeCell ref="BJM5:BJP5"/>
    <mergeCell ref="BHU5:BHX5"/>
    <mergeCell ref="BHY5:BIB5"/>
    <mergeCell ref="BIC5:BIF5"/>
    <mergeCell ref="BIG5:BIJ5"/>
    <mergeCell ref="BIK5:BIN5"/>
    <mergeCell ref="BIO5:BIR5"/>
    <mergeCell ref="BGW5:BGZ5"/>
    <mergeCell ref="BHA5:BHD5"/>
    <mergeCell ref="BHE5:BHH5"/>
    <mergeCell ref="BHI5:BHL5"/>
    <mergeCell ref="BHM5:BHP5"/>
    <mergeCell ref="BHQ5:BHT5"/>
    <mergeCell ref="BLM5:BLP5"/>
    <mergeCell ref="BLQ5:BLT5"/>
    <mergeCell ref="BLU5:BLX5"/>
    <mergeCell ref="BLY5:BMB5"/>
    <mergeCell ref="BMC5:BMF5"/>
    <mergeCell ref="BMG5:BMJ5"/>
    <mergeCell ref="BKO5:BKR5"/>
    <mergeCell ref="BKS5:BKV5"/>
    <mergeCell ref="BKW5:BKZ5"/>
    <mergeCell ref="BLA5:BLD5"/>
    <mergeCell ref="BLE5:BLH5"/>
    <mergeCell ref="BLI5:BLL5"/>
    <mergeCell ref="BJQ5:BJT5"/>
    <mergeCell ref="BJU5:BJX5"/>
    <mergeCell ref="BJY5:BKB5"/>
    <mergeCell ref="BKC5:BKF5"/>
    <mergeCell ref="BKG5:BKJ5"/>
    <mergeCell ref="BKK5:BKN5"/>
    <mergeCell ref="BOG5:BOJ5"/>
    <mergeCell ref="BOK5:BON5"/>
    <mergeCell ref="BOO5:BOR5"/>
    <mergeCell ref="BOS5:BOV5"/>
    <mergeCell ref="BOW5:BOZ5"/>
    <mergeCell ref="BPA5:BPD5"/>
    <mergeCell ref="BNI5:BNL5"/>
    <mergeCell ref="BNM5:BNP5"/>
    <mergeCell ref="BNQ5:BNT5"/>
    <mergeCell ref="BNU5:BNX5"/>
    <mergeCell ref="BNY5:BOB5"/>
    <mergeCell ref="BOC5:BOF5"/>
    <mergeCell ref="BMK5:BMN5"/>
    <mergeCell ref="BMO5:BMR5"/>
    <mergeCell ref="BMS5:BMV5"/>
    <mergeCell ref="BMW5:BMZ5"/>
    <mergeCell ref="BNA5:BND5"/>
    <mergeCell ref="BNE5:BNH5"/>
    <mergeCell ref="BRA5:BRD5"/>
    <mergeCell ref="BRE5:BRH5"/>
    <mergeCell ref="BRI5:BRL5"/>
    <mergeCell ref="BRM5:BRP5"/>
    <mergeCell ref="BRQ5:BRT5"/>
    <mergeCell ref="BRU5:BRX5"/>
    <mergeCell ref="BQC5:BQF5"/>
    <mergeCell ref="BQG5:BQJ5"/>
    <mergeCell ref="BQK5:BQN5"/>
    <mergeCell ref="BQO5:BQR5"/>
    <mergeCell ref="BQS5:BQV5"/>
    <mergeCell ref="BQW5:BQZ5"/>
    <mergeCell ref="BPE5:BPH5"/>
    <mergeCell ref="BPI5:BPL5"/>
    <mergeCell ref="BPM5:BPP5"/>
    <mergeCell ref="BPQ5:BPT5"/>
    <mergeCell ref="BPU5:BPX5"/>
    <mergeCell ref="BPY5:BQB5"/>
    <mergeCell ref="BTU5:BTX5"/>
    <mergeCell ref="BTY5:BUB5"/>
    <mergeCell ref="BUC5:BUF5"/>
    <mergeCell ref="BUG5:BUJ5"/>
    <mergeCell ref="BUK5:BUN5"/>
    <mergeCell ref="BUO5:BUR5"/>
    <mergeCell ref="BSW5:BSZ5"/>
    <mergeCell ref="BTA5:BTD5"/>
    <mergeCell ref="BTE5:BTH5"/>
    <mergeCell ref="BTI5:BTL5"/>
    <mergeCell ref="BTM5:BTP5"/>
    <mergeCell ref="BTQ5:BTT5"/>
    <mergeCell ref="BRY5:BSB5"/>
    <mergeCell ref="BSC5:BSF5"/>
    <mergeCell ref="BSG5:BSJ5"/>
    <mergeCell ref="BSK5:BSN5"/>
    <mergeCell ref="BSO5:BSR5"/>
    <mergeCell ref="BSS5:BSV5"/>
    <mergeCell ref="BWO5:BWR5"/>
    <mergeCell ref="BWS5:BWV5"/>
    <mergeCell ref="BWW5:BWZ5"/>
    <mergeCell ref="BXA5:BXD5"/>
    <mergeCell ref="BXE5:BXH5"/>
    <mergeCell ref="BXI5:BXL5"/>
    <mergeCell ref="BVQ5:BVT5"/>
    <mergeCell ref="BVU5:BVX5"/>
    <mergeCell ref="BVY5:BWB5"/>
    <mergeCell ref="BWC5:BWF5"/>
    <mergeCell ref="BWG5:BWJ5"/>
    <mergeCell ref="BWK5:BWN5"/>
    <mergeCell ref="BUS5:BUV5"/>
    <mergeCell ref="BUW5:BUZ5"/>
    <mergeCell ref="BVA5:BVD5"/>
    <mergeCell ref="BVE5:BVH5"/>
    <mergeCell ref="BVI5:BVL5"/>
    <mergeCell ref="BVM5:BVP5"/>
    <mergeCell ref="BZI5:BZL5"/>
    <mergeCell ref="BZM5:BZP5"/>
    <mergeCell ref="BZQ5:BZT5"/>
    <mergeCell ref="BZU5:BZX5"/>
    <mergeCell ref="BZY5:CAB5"/>
    <mergeCell ref="CAC5:CAF5"/>
    <mergeCell ref="BYK5:BYN5"/>
    <mergeCell ref="BYO5:BYR5"/>
    <mergeCell ref="BYS5:BYV5"/>
    <mergeCell ref="BYW5:BYZ5"/>
    <mergeCell ref="BZA5:BZD5"/>
    <mergeCell ref="BZE5:BZH5"/>
    <mergeCell ref="BXM5:BXP5"/>
    <mergeCell ref="BXQ5:BXT5"/>
    <mergeCell ref="BXU5:BXX5"/>
    <mergeCell ref="BXY5:BYB5"/>
    <mergeCell ref="BYC5:BYF5"/>
    <mergeCell ref="BYG5:BYJ5"/>
    <mergeCell ref="CCC5:CCF5"/>
    <mergeCell ref="CCG5:CCJ5"/>
    <mergeCell ref="CCK5:CCN5"/>
    <mergeCell ref="CCO5:CCR5"/>
    <mergeCell ref="CCS5:CCV5"/>
    <mergeCell ref="CCW5:CCZ5"/>
    <mergeCell ref="CBE5:CBH5"/>
    <mergeCell ref="CBI5:CBL5"/>
    <mergeCell ref="CBM5:CBP5"/>
    <mergeCell ref="CBQ5:CBT5"/>
    <mergeCell ref="CBU5:CBX5"/>
    <mergeCell ref="CBY5:CCB5"/>
    <mergeCell ref="CAG5:CAJ5"/>
    <mergeCell ref="CAK5:CAN5"/>
    <mergeCell ref="CAO5:CAR5"/>
    <mergeCell ref="CAS5:CAV5"/>
    <mergeCell ref="CAW5:CAZ5"/>
    <mergeCell ref="CBA5:CBD5"/>
    <mergeCell ref="CEW5:CEZ5"/>
    <mergeCell ref="CFA5:CFD5"/>
    <mergeCell ref="CFE5:CFH5"/>
    <mergeCell ref="CFI5:CFL5"/>
    <mergeCell ref="CFM5:CFP5"/>
    <mergeCell ref="CFQ5:CFT5"/>
    <mergeCell ref="CDY5:CEB5"/>
    <mergeCell ref="CEC5:CEF5"/>
    <mergeCell ref="CEG5:CEJ5"/>
    <mergeCell ref="CEK5:CEN5"/>
    <mergeCell ref="CEO5:CER5"/>
    <mergeCell ref="CES5:CEV5"/>
    <mergeCell ref="CDA5:CDD5"/>
    <mergeCell ref="CDE5:CDH5"/>
    <mergeCell ref="CDI5:CDL5"/>
    <mergeCell ref="CDM5:CDP5"/>
    <mergeCell ref="CDQ5:CDT5"/>
    <mergeCell ref="CDU5:CDX5"/>
    <mergeCell ref="CHQ5:CHT5"/>
    <mergeCell ref="CHU5:CHX5"/>
    <mergeCell ref="CHY5:CIB5"/>
    <mergeCell ref="CIC5:CIF5"/>
    <mergeCell ref="CIG5:CIJ5"/>
    <mergeCell ref="CIK5:CIN5"/>
    <mergeCell ref="CGS5:CGV5"/>
    <mergeCell ref="CGW5:CGZ5"/>
    <mergeCell ref="CHA5:CHD5"/>
    <mergeCell ref="CHE5:CHH5"/>
    <mergeCell ref="CHI5:CHL5"/>
    <mergeCell ref="CHM5:CHP5"/>
    <mergeCell ref="CFU5:CFX5"/>
    <mergeCell ref="CFY5:CGB5"/>
    <mergeCell ref="CGC5:CGF5"/>
    <mergeCell ref="CGG5:CGJ5"/>
    <mergeCell ref="CGK5:CGN5"/>
    <mergeCell ref="CGO5:CGR5"/>
    <mergeCell ref="CKK5:CKN5"/>
    <mergeCell ref="CKO5:CKR5"/>
    <mergeCell ref="CKS5:CKV5"/>
    <mergeCell ref="CKW5:CKZ5"/>
    <mergeCell ref="CLA5:CLD5"/>
    <mergeCell ref="CLE5:CLH5"/>
    <mergeCell ref="CJM5:CJP5"/>
    <mergeCell ref="CJQ5:CJT5"/>
    <mergeCell ref="CJU5:CJX5"/>
    <mergeCell ref="CJY5:CKB5"/>
    <mergeCell ref="CKC5:CKF5"/>
    <mergeCell ref="CKG5:CKJ5"/>
    <mergeCell ref="CIO5:CIR5"/>
    <mergeCell ref="CIS5:CIV5"/>
    <mergeCell ref="CIW5:CIZ5"/>
    <mergeCell ref="CJA5:CJD5"/>
    <mergeCell ref="CJE5:CJH5"/>
    <mergeCell ref="CJI5:CJL5"/>
    <mergeCell ref="CNE5:CNH5"/>
    <mergeCell ref="CNI5:CNL5"/>
    <mergeCell ref="CNM5:CNP5"/>
    <mergeCell ref="CNQ5:CNT5"/>
    <mergeCell ref="CNU5:CNX5"/>
    <mergeCell ref="CNY5:COB5"/>
    <mergeCell ref="CMG5:CMJ5"/>
    <mergeCell ref="CMK5:CMN5"/>
    <mergeCell ref="CMO5:CMR5"/>
    <mergeCell ref="CMS5:CMV5"/>
    <mergeCell ref="CMW5:CMZ5"/>
    <mergeCell ref="CNA5:CND5"/>
    <mergeCell ref="CLI5:CLL5"/>
    <mergeCell ref="CLM5:CLP5"/>
    <mergeCell ref="CLQ5:CLT5"/>
    <mergeCell ref="CLU5:CLX5"/>
    <mergeCell ref="CLY5:CMB5"/>
    <mergeCell ref="CMC5:CMF5"/>
    <mergeCell ref="CPY5:CQB5"/>
    <mergeCell ref="CQC5:CQF5"/>
    <mergeCell ref="CQG5:CQJ5"/>
    <mergeCell ref="CQK5:CQN5"/>
    <mergeCell ref="CQO5:CQR5"/>
    <mergeCell ref="CQS5:CQV5"/>
    <mergeCell ref="CPA5:CPD5"/>
    <mergeCell ref="CPE5:CPH5"/>
    <mergeCell ref="CPI5:CPL5"/>
    <mergeCell ref="CPM5:CPP5"/>
    <mergeCell ref="CPQ5:CPT5"/>
    <mergeCell ref="CPU5:CPX5"/>
    <mergeCell ref="COC5:COF5"/>
    <mergeCell ref="COG5:COJ5"/>
    <mergeCell ref="COK5:CON5"/>
    <mergeCell ref="COO5:COR5"/>
    <mergeCell ref="COS5:COV5"/>
    <mergeCell ref="COW5:COZ5"/>
    <mergeCell ref="CSS5:CSV5"/>
    <mergeCell ref="CSW5:CSZ5"/>
    <mergeCell ref="CTA5:CTD5"/>
    <mergeCell ref="CTE5:CTH5"/>
    <mergeCell ref="CTI5:CTL5"/>
    <mergeCell ref="CTM5:CTP5"/>
    <mergeCell ref="CRU5:CRX5"/>
    <mergeCell ref="CRY5:CSB5"/>
    <mergeCell ref="CSC5:CSF5"/>
    <mergeCell ref="CSG5:CSJ5"/>
    <mergeCell ref="CSK5:CSN5"/>
    <mergeCell ref="CSO5:CSR5"/>
    <mergeCell ref="CQW5:CQZ5"/>
    <mergeCell ref="CRA5:CRD5"/>
    <mergeCell ref="CRE5:CRH5"/>
    <mergeCell ref="CRI5:CRL5"/>
    <mergeCell ref="CRM5:CRP5"/>
    <mergeCell ref="CRQ5:CRT5"/>
    <mergeCell ref="CVM5:CVP5"/>
    <mergeCell ref="CVQ5:CVT5"/>
    <mergeCell ref="CVU5:CVX5"/>
    <mergeCell ref="CVY5:CWB5"/>
    <mergeCell ref="CWC5:CWF5"/>
    <mergeCell ref="CWG5:CWJ5"/>
    <mergeCell ref="CUO5:CUR5"/>
    <mergeCell ref="CUS5:CUV5"/>
    <mergeCell ref="CUW5:CUZ5"/>
    <mergeCell ref="CVA5:CVD5"/>
    <mergeCell ref="CVE5:CVH5"/>
    <mergeCell ref="CVI5:CVL5"/>
    <mergeCell ref="CTQ5:CTT5"/>
    <mergeCell ref="CTU5:CTX5"/>
    <mergeCell ref="CTY5:CUB5"/>
    <mergeCell ref="CUC5:CUF5"/>
    <mergeCell ref="CUG5:CUJ5"/>
    <mergeCell ref="CUK5:CUN5"/>
    <mergeCell ref="CYG5:CYJ5"/>
    <mergeCell ref="CYK5:CYN5"/>
    <mergeCell ref="CYO5:CYR5"/>
    <mergeCell ref="CYS5:CYV5"/>
    <mergeCell ref="CYW5:CYZ5"/>
    <mergeCell ref="CZA5:CZD5"/>
    <mergeCell ref="CXI5:CXL5"/>
    <mergeCell ref="CXM5:CXP5"/>
    <mergeCell ref="CXQ5:CXT5"/>
    <mergeCell ref="CXU5:CXX5"/>
    <mergeCell ref="CXY5:CYB5"/>
    <mergeCell ref="CYC5:CYF5"/>
    <mergeCell ref="CWK5:CWN5"/>
    <mergeCell ref="CWO5:CWR5"/>
    <mergeCell ref="CWS5:CWV5"/>
    <mergeCell ref="CWW5:CWZ5"/>
    <mergeCell ref="CXA5:CXD5"/>
    <mergeCell ref="CXE5:CXH5"/>
    <mergeCell ref="DBA5:DBD5"/>
    <mergeCell ref="DBE5:DBH5"/>
    <mergeCell ref="DBI5:DBL5"/>
    <mergeCell ref="DBM5:DBP5"/>
    <mergeCell ref="DBQ5:DBT5"/>
    <mergeCell ref="DBU5:DBX5"/>
    <mergeCell ref="DAC5:DAF5"/>
    <mergeCell ref="DAG5:DAJ5"/>
    <mergeCell ref="DAK5:DAN5"/>
    <mergeCell ref="DAO5:DAR5"/>
    <mergeCell ref="DAS5:DAV5"/>
    <mergeCell ref="DAW5:DAZ5"/>
    <mergeCell ref="CZE5:CZH5"/>
    <mergeCell ref="CZI5:CZL5"/>
    <mergeCell ref="CZM5:CZP5"/>
    <mergeCell ref="CZQ5:CZT5"/>
    <mergeCell ref="CZU5:CZX5"/>
    <mergeCell ref="CZY5:DAB5"/>
    <mergeCell ref="DDU5:DDX5"/>
    <mergeCell ref="DDY5:DEB5"/>
    <mergeCell ref="DEC5:DEF5"/>
    <mergeCell ref="DEG5:DEJ5"/>
    <mergeCell ref="DEK5:DEN5"/>
    <mergeCell ref="DEO5:DER5"/>
    <mergeCell ref="DCW5:DCZ5"/>
    <mergeCell ref="DDA5:DDD5"/>
    <mergeCell ref="DDE5:DDH5"/>
    <mergeCell ref="DDI5:DDL5"/>
    <mergeCell ref="DDM5:DDP5"/>
    <mergeCell ref="DDQ5:DDT5"/>
    <mergeCell ref="DBY5:DCB5"/>
    <mergeCell ref="DCC5:DCF5"/>
    <mergeCell ref="DCG5:DCJ5"/>
    <mergeCell ref="DCK5:DCN5"/>
    <mergeCell ref="DCO5:DCR5"/>
    <mergeCell ref="DCS5:DCV5"/>
    <mergeCell ref="DGO5:DGR5"/>
    <mergeCell ref="DGS5:DGV5"/>
    <mergeCell ref="DGW5:DGZ5"/>
    <mergeCell ref="DHA5:DHD5"/>
    <mergeCell ref="DHE5:DHH5"/>
    <mergeCell ref="DHI5:DHL5"/>
    <mergeCell ref="DFQ5:DFT5"/>
    <mergeCell ref="DFU5:DFX5"/>
    <mergeCell ref="DFY5:DGB5"/>
    <mergeCell ref="DGC5:DGF5"/>
    <mergeCell ref="DGG5:DGJ5"/>
    <mergeCell ref="DGK5:DGN5"/>
    <mergeCell ref="DES5:DEV5"/>
    <mergeCell ref="DEW5:DEZ5"/>
    <mergeCell ref="DFA5:DFD5"/>
    <mergeCell ref="DFE5:DFH5"/>
    <mergeCell ref="DFI5:DFL5"/>
    <mergeCell ref="DFM5:DFP5"/>
    <mergeCell ref="DJI5:DJL5"/>
    <mergeCell ref="DJM5:DJP5"/>
    <mergeCell ref="DJQ5:DJT5"/>
    <mergeCell ref="DJU5:DJX5"/>
    <mergeCell ref="DJY5:DKB5"/>
    <mergeCell ref="DKC5:DKF5"/>
    <mergeCell ref="DIK5:DIN5"/>
    <mergeCell ref="DIO5:DIR5"/>
    <mergeCell ref="DIS5:DIV5"/>
    <mergeCell ref="DIW5:DIZ5"/>
    <mergeCell ref="DJA5:DJD5"/>
    <mergeCell ref="DJE5:DJH5"/>
    <mergeCell ref="DHM5:DHP5"/>
    <mergeCell ref="DHQ5:DHT5"/>
    <mergeCell ref="DHU5:DHX5"/>
    <mergeCell ref="DHY5:DIB5"/>
    <mergeCell ref="DIC5:DIF5"/>
    <mergeCell ref="DIG5:DIJ5"/>
    <mergeCell ref="DMC5:DMF5"/>
    <mergeCell ref="DMG5:DMJ5"/>
    <mergeCell ref="DMK5:DMN5"/>
    <mergeCell ref="DMO5:DMR5"/>
    <mergeCell ref="DMS5:DMV5"/>
    <mergeCell ref="DMW5:DMZ5"/>
    <mergeCell ref="DLE5:DLH5"/>
    <mergeCell ref="DLI5:DLL5"/>
    <mergeCell ref="DLM5:DLP5"/>
    <mergeCell ref="DLQ5:DLT5"/>
    <mergeCell ref="DLU5:DLX5"/>
    <mergeCell ref="DLY5:DMB5"/>
    <mergeCell ref="DKG5:DKJ5"/>
    <mergeCell ref="DKK5:DKN5"/>
    <mergeCell ref="DKO5:DKR5"/>
    <mergeCell ref="DKS5:DKV5"/>
    <mergeCell ref="DKW5:DKZ5"/>
    <mergeCell ref="DLA5:DLD5"/>
    <mergeCell ref="DOW5:DOZ5"/>
    <mergeCell ref="DPA5:DPD5"/>
    <mergeCell ref="DPE5:DPH5"/>
    <mergeCell ref="DPI5:DPL5"/>
    <mergeCell ref="DPM5:DPP5"/>
    <mergeCell ref="DPQ5:DPT5"/>
    <mergeCell ref="DNY5:DOB5"/>
    <mergeCell ref="DOC5:DOF5"/>
    <mergeCell ref="DOG5:DOJ5"/>
    <mergeCell ref="DOK5:DON5"/>
    <mergeCell ref="DOO5:DOR5"/>
    <mergeCell ref="DOS5:DOV5"/>
    <mergeCell ref="DNA5:DND5"/>
    <mergeCell ref="DNE5:DNH5"/>
    <mergeCell ref="DNI5:DNL5"/>
    <mergeCell ref="DNM5:DNP5"/>
    <mergeCell ref="DNQ5:DNT5"/>
    <mergeCell ref="DNU5:DNX5"/>
    <mergeCell ref="DRQ5:DRT5"/>
    <mergeCell ref="DRU5:DRX5"/>
    <mergeCell ref="DRY5:DSB5"/>
    <mergeCell ref="DSC5:DSF5"/>
    <mergeCell ref="DSG5:DSJ5"/>
    <mergeCell ref="DSK5:DSN5"/>
    <mergeCell ref="DQS5:DQV5"/>
    <mergeCell ref="DQW5:DQZ5"/>
    <mergeCell ref="DRA5:DRD5"/>
    <mergeCell ref="DRE5:DRH5"/>
    <mergeCell ref="DRI5:DRL5"/>
    <mergeCell ref="DRM5:DRP5"/>
    <mergeCell ref="DPU5:DPX5"/>
    <mergeCell ref="DPY5:DQB5"/>
    <mergeCell ref="DQC5:DQF5"/>
    <mergeCell ref="DQG5:DQJ5"/>
    <mergeCell ref="DQK5:DQN5"/>
    <mergeCell ref="DQO5:DQR5"/>
    <mergeCell ref="DUK5:DUN5"/>
    <mergeCell ref="DUO5:DUR5"/>
    <mergeCell ref="DUS5:DUV5"/>
    <mergeCell ref="DUW5:DUZ5"/>
    <mergeCell ref="DVA5:DVD5"/>
    <mergeCell ref="DVE5:DVH5"/>
    <mergeCell ref="DTM5:DTP5"/>
    <mergeCell ref="DTQ5:DTT5"/>
    <mergeCell ref="DTU5:DTX5"/>
    <mergeCell ref="DTY5:DUB5"/>
    <mergeCell ref="DUC5:DUF5"/>
    <mergeCell ref="DUG5:DUJ5"/>
    <mergeCell ref="DSO5:DSR5"/>
    <mergeCell ref="DSS5:DSV5"/>
    <mergeCell ref="DSW5:DSZ5"/>
    <mergeCell ref="DTA5:DTD5"/>
    <mergeCell ref="DTE5:DTH5"/>
    <mergeCell ref="DTI5:DTL5"/>
    <mergeCell ref="DXE5:DXH5"/>
    <mergeCell ref="DXI5:DXL5"/>
    <mergeCell ref="DXM5:DXP5"/>
    <mergeCell ref="DXQ5:DXT5"/>
    <mergeCell ref="DXU5:DXX5"/>
    <mergeCell ref="DXY5:DYB5"/>
    <mergeCell ref="DWG5:DWJ5"/>
    <mergeCell ref="DWK5:DWN5"/>
    <mergeCell ref="DWO5:DWR5"/>
    <mergeCell ref="DWS5:DWV5"/>
    <mergeCell ref="DWW5:DWZ5"/>
    <mergeCell ref="DXA5:DXD5"/>
    <mergeCell ref="DVI5:DVL5"/>
    <mergeCell ref="DVM5:DVP5"/>
    <mergeCell ref="DVQ5:DVT5"/>
    <mergeCell ref="DVU5:DVX5"/>
    <mergeCell ref="DVY5:DWB5"/>
    <mergeCell ref="DWC5:DWF5"/>
    <mergeCell ref="DZY5:EAB5"/>
    <mergeCell ref="EAC5:EAF5"/>
    <mergeCell ref="EAG5:EAJ5"/>
    <mergeCell ref="EAK5:EAN5"/>
    <mergeCell ref="EAO5:EAR5"/>
    <mergeCell ref="EAS5:EAV5"/>
    <mergeCell ref="DZA5:DZD5"/>
    <mergeCell ref="DZE5:DZH5"/>
    <mergeCell ref="DZI5:DZL5"/>
    <mergeCell ref="DZM5:DZP5"/>
    <mergeCell ref="DZQ5:DZT5"/>
    <mergeCell ref="DZU5:DZX5"/>
    <mergeCell ref="DYC5:DYF5"/>
    <mergeCell ref="DYG5:DYJ5"/>
    <mergeCell ref="DYK5:DYN5"/>
    <mergeCell ref="DYO5:DYR5"/>
    <mergeCell ref="DYS5:DYV5"/>
    <mergeCell ref="DYW5:DYZ5"/>
    <mergeCell ref="ECS5:ECV5"/>
    <mergeCell ref="ECW5:ECZ5"/>
    <mergeCell ref="EDA5:EDD5"/>
    <mergeCell ref="EDE5:EDH5"/>
    <mergeCell ref="EDI5:EDL5"/>
    <mergeCell ref="EDM5:EDP5"/>
    <mergeCell ref="EBU5:EBX5"/>
    <mergeCell ref="EBY5:ECB5"/>
    <mergeCell ref="ECC5:ECF5"/>
    <mergeCell ref="ECG5:ECJ5"/>
    <mergeCell ref="ECK5:ECN5"/>
    <mergeCell ref="ECO5:ECR5"/>
    <mergeCell ref="EAW5:EAZ5"/>
    <mergeCell ref="EBA5:EBD5"/>
    <mergeCell ref="EBE5:EBH5"/>
    <mergeCell ref="EBI5:EBL5"/>
    <mergeCell ref="EBM5:EBP5"/>
    <mergeCell ref="EBQ5:EBT5"/>
    <mergeCell ref="EFM5:EFP5"/>
    <mergeCell ref="EFQ5:EFT5"/>
    <mergeCell ref="EFU5:EFX5"/>
    <mergeCell ref="EFY5:EGB5"/>
    <mergeCell ref="EGC5:EGF5"/>
    <mergeCell ref="EGG5:EGJ5"/>
    <mergeCell ref="EEO5:EER5"/>
    <mergeCell ref="EES5:EEV5"/>
    <mergeCell ref="EEW5:EEZ5"/>
    <mergeCell ref="EFA5:EFD5"/>
    <mergeCell ref="EFE5:EFH5"/>
    <mergeCell ref="EFI5:EFL5"/>
    <mergeCell ref="EDQ5:EDT5"/>
    <mergeCell ref="EDU5:EDX5"/>
    <mergeCell ref="EDY5:EEB5"/>
    <mergeCell ref="EEC5:EEF5"/>
    <mergeCell ref="EEG5:EEJ5"/>
    <mergeCell ref="EEK5:EEN5"/>
    <mergeCell ref="EIG5:EIJ5"/>
    <mergeCell ref="EIK5:EIN5"/>
    <mergeCell ref="EIO5:EIR5"/>
    <mergeCell ref="EIS5:EIV5"/>
    <mergeCell ref="EIW5:EIZ5"/>
    <mergeCell ref="EJA5:EJD5"/>
    <mergeCell ref="EHI5:EHL5"/>
    <mergeCell ref="EHM5:EHP5"/>
    <mergeCell ref="EHQ5:EHT5"/>
    <mergeCell ref="EHU5:EHX5"/>
    <mergeCell ref="EHY5:EIB5"/>
    <mergeCell ref="EIC5:EIF5"/>
    <mergeCell ref="EGK5:EGN5"/>
    <mergeCell ref="EGO5:EGR5"/>
    <mergeCell ref="EGS5:EGV5"/>
    <mergeCell ref="EGW5:EGZ5"/>
    <mergeCell ref="EHA5:EHD5"/>
    <mergeCell ref="EHE5:EHH5"/>
    <mergeCell ref="ELA5:ELD5"/>
    <mergeCell ref="ELE5:ELH5"/>
    <mergeCell ref="ELI5:ELL5"/>
    <mergeCell ref="ELM5:ELP5"/>
    <mergeCell ref="ELQ5:ELT5"/>
    <mergeCell ref="ELU5:ELX5"/>
    <mergeCell ref="EKC5:EKF5"/>
    <mergeCell ref="EKG5:EKJ5"/>
    <mergeCell ref="EKK5:EKN5"/>
    <mergeCell ref="EKO5:EKR5"/>
    <mergeCell ref="EKS5:EKV5"/>
    <mergeCell ref="EKW5:EKZ5"/>
    <mergeCell ref="EJE5:EJH5"/>
    <mergeCell ref="EJI5:EJL5"/>
    <mergeCell ref="EJM5:EJP5"/>
    <mergeCell ref="EJQ5:EJT5"/>
    <mergeCell ref="EJU5:EJX5"/>
    <mergeCell ref="EJY5:EKB5"/>
    <mergeCell ref="ENU5:ENX5"/>
    <mergeCell ref="ENY5:EOB5"/>
    <mergeCell ref="EOC5:EOF5"/>
    <mergeCell ref="EOG5:EOJ5"/>
    <mergeCell ref="EOK5:EON5"/>
    <mergeCell ref="EOO5:EOR5"/>
    <mergeCell ref="EMW5:EMZ5"/>
    <mergeCell ref="ENA5:END5"/>
    <mergeCell ref="ENE5:ENH5"/>
    <mergeCell ref="ENI5:ENL5"/>
    <mergeCell ref="ENM5:ENP5"/>
    <mergeCell ref="ENQ5:ENT5"/>
    <mergeCell ref="ELY5:EMB5"/>
    <mergeCell ref="EMC5:EMF5"/>
    <mergeCell ref="EMG5:EMJ5"/>
    <mergeCell ref="EMK5:EMN5"/>
    <mergeCell ref="EMO5:EMR5"/>
    <mergeCell ref="EMS5:EMV5"/>
    <mergeCell ref="EQO5:EQR5"/>
    <mergeCell ref="EQS5:EQV5"/>
    <mergeCell ref="EQW5:EQZ5"/>
    <mergeCell ref="ERA5:ERD5"/>
    <mergeCell ref="ERE5:ERH5"/>
    <mergeCell ref="ERI5:ERL5"/>
    <mergeCell ref="EPQ5:EPT5"/>
    <mergeCell ref="EPU5:EPX5"/>
    <mergeCell ref="EPY5:EQB5"/>
    <mergeCell ref="EQC5:EQF5"/>
    <mergeCell ref="EQG5:EQJ5"/>
    <mergeCell ref="EQK5:EQN5"/>
    <mergeCell ref="EOS5:EOV5"/>
    <mergeCell ref="EOW5:EOZ5"/>
    <mergeCell ref="EPA5:EPD5"/>
    <mergeCell ref="EPE5:EPH5"/>
    <mergeCell ref="EPI5:EPL5"/>
    <mergeCell ref="EPM5:EPP5"/>
    <mergeCell ref="ETI5:ETL5"/>
    <mergeCell ref="ETM5:ETP5"/>
    <mergeCell ref="ETQ5:ETT5"/>
    <mergeCell ref="ETU5:ETX5"/>
    <mergeCell ref="ETY5:EUB5"/>
    <mergeCell ref="EUC5:EUF5"/>
    <mergeCell ref="ESK5:ESN5"/>
    <mergeCell ref="ESO5:ESR5"/>
    <mergeCell ref="ESS5:ESV5"/>
    <mergeCell ref="ESW5:ESZ5"/>
    <mergeCell ref="ETA5:ETD5"/>
    <mergeCell ref="ETE5:ETH5"/>
    <mergeCell ref="ERM5:ERP5"/>
    <mergeCell ref="ERQ5:ERT5"/>
    <mergeCell ref="ERU5:ERX5"/>
    <mergeCell ref="ERY5:ESB5"/>
    <mergeCell ref="ESC5:ESF5"/>
    <mergeCell ref="ESG5:ESJ5"/>
    <mergeCell ref="EWC5:EWF5"/>
    <mergeCell ref="EWG5:EWJ5"/>
    <mergeCell ref="EWK5:EWN5"/>
    <mergeCell ref="EWO5:EWR5"/>
    <mergeCell ref="EWS5:EWV5"/>
    <mergeCell ref="EWW5:EWZ5"/>
    <mergeCell ref="EVE5:EVH5"/>
    <mergeCell ref="EVI5:EVL5"/>
    <mergeCell ref="EVM5:EVP5"/>
    <mergeCell ref="EVQ5:EVT5"/>
    <mergeCell ref="EVU5:EVX5"/>
    <mergeCell ref="EVY5:EWB5"/>
    <mergeCell ref="EUG5:EUJ5"/>
    <mergeCell ref="EUK5:EUN5"/>
    <mergeCell ref="EUO5:EUR5"/>
    <mergeCell ref="EUS5:EUV5"/>
    <mergeCell ref="EUW5:EUZ5"/>
    <mergeCell ref="EVA5:EVD5"/>
    <mergeCell ref="EYW5:EYZ5"/>
    <mergeCell ref="EZA5:EZD5"/>
    <mergeCell ref="EZE5:EZH5"/>
    <mergeCell ref="EZI5:EZL5"/>
    <mergeCell ref="EZM5:EZP5"/>
    <mergeCell ref="EZQ5:EZT5"/>
    <mergeCell ref="EXY5:EYB5"/>
    <mergeCell ref="EYC5:EYF5"/>
    <mergeCell ref="EYG5:EYJ5"/>
    <mergeCell ref="EYK5:EYN5"/>
    <mergeCell ref="EYO5:EYR5"/>
    <mergeCell ref="EYS5:EYV5"/>
    <mergeCell ref="EXA5:EXD5"/>
    <mergeCell ref="EXE5:EXH5"/>
    <mergeCell ref="EXI5:EXL5"/>
    <mergeCell ref="EXM5:EXP5"/>
    <mergeCell ref="EXQ5:EXT5"/>
    <mergeCell ref="EXU5:EXX5"/>
    <mergeCell ref="FBQ5:FBT5"/>
    <mergeCell ref="FBU5:FBX5"/>
    <mergeCell ref="FBY5:FCB5"/>
    <mergeCell ref="FCC5:FCF5"/>
    <mergeCell ref="FCG5:FCJ5"/>
    <mergeCell ref="FCK5:FCN5"/>
    <mergeCell ref="FAS5:FAV5"/>
    <mergeCell ref="FAW5:FAZ5"/>
    <mergeCell ref="FBA5:FBD5"/>
    <mergeCell ref="FBE5:FBH5"/>
    <mergeCell ref="FBI5:FBL5"/>
    <mergeCell ref="FBM5:FBP5"/>
    <mergeCell ref="EZU5:EZX5"/>
    <mergeCell ref="EZY5:FAB5"/>
    <mergeCell ref="FAC5:FAF5"/>
    <mergeCell ref="FAG5:FAJ5"/>
    <mergeCell ref="FAK5:FAN5"/>
    <mergeCell ref="FAO5:FAR5"/>
    <mergeCell ref="FEK5:FEN5"/>
    <mergeCell ref="FEO5:FER5"/>
    <mergeCell ref="FES5:FEV5"/>
    <mergeCell ref="FEW5:FEZ5"/>
    <mergeCell ref="FFA5:FFD5"/>
    <mergeCell ref="FFE5:FFH5"/>
    <mergeCell ref="FDM5:FDP5"/>
    <mergeCell ref="FDQ5:FDT5"/>
    <mergeCell ref="FDU5:FDX5"/>
    <mergeCell ref="FDY5:FEB5"/>
    <mergeCell ref="FEC5:FEF5"/>
    <mergeCell ref="FEG5:FEJ5"/>
    <mergeCell ref="FCO5:FCR5"/>
    <mergeCell ref="FCS5:FCV5"/>
    <mergeCell ref="FCW5:FCZ5"/>
    <mergeCell ref="FDA5:FDD5"/>
    <mergeCell ref="FDE5:FDH5"/>
    <mergeCell ref="FDI5:FDL5"/>
    <mergeCell ref="FHE5:FHH5"/>
    <mergeCell ref="FHI5:FHL5"/>
    <mergeCell ref="FHM5:FHP5"/>
    <mergeCell ref="FHQ5:FHT5"/>
    <mergeCell ref="FHU5:FHX5"/>
    <mergeCell ref="FHY5:FIB5"/>
    <mergeCell ref="FGG5:FGJ5"/>
    <mergeCell ref="FGK5:FGN5"/>
    <mergeCell ref="FGO5:FGR5"/>
    <mergeCell ref="FGS5:FGV5"/>
    <mergeCell ref="FGW5:FGZ5"/>
    <mergeCell ref="FHA5:FHD5"/>
    <mergeCell ref="FFI5:FFL5"/>
    <mergeCell ref="FFM5:FFP5"/>
    <mergeCell ref="FFQ5:FFT5"/>
    <mergeCell ref="FFU5:FFX5"/>
    <mergeCell ref="FFY5:FGB5"/>
    <mergeCell ref="FGC5:FGF5"/>
    <mergeCell ref="FJY5:FKB5"/>
    <mergeCell ref="FKC5:FKF5"/>
    <mergeCell ref="FKG5:FKJ5"/>
    <mergeCell ref="FKK5:FKN5"/>
    <mergeCell ref="FKO5:FKR5"/>
    <mergeCell ref="FKS5:FKV5"/>
    <mergeCell ref="FJA5:FJD5"/>
    <mergeCell ref="FJE5:FJH5"/>
    <mergeCell ref="FJI5:FJL5"/>
    <mergeCell ref="FJM5:FJP5"/>
    <mergeCell ref="FJQ5:FJT5"/>
    <mergeCell ref="FJU5:FJX5"/>
    <mergeCell ref="FIC5:FIF5"/>
    <mergeCell ref="FIG5:FIJ5"/>
    <mergeCell ref="FIK5:FIN5"/>
    <mergeCell ref="FIO5:FIR5"/>
    <mergeCell ref="FIS5:FIV5"/>
    <mergeCell ref="FIW5:FIZ5"/>
    <mergeCell ref="FMS5:FMV5"/>
    <mergeCell ref="FMW5:FMZ5"/>
    <mergeCell ref="FNA5:FND5"/>
    <mergeCell ref="FNE5:FNH5"/>
    <mergeCell ref="FNI5:FNL5"/>
    <mergeCell ref="FNM5:FNP5"/>
    <mergeCell ref="FLU5:FLX5"/>
    <mergeCell ref="FLY5:FMB5"/>
    <mergeCell ref="FMC5:FMF5"/>
    <mergeCell ref="FMG5:FMJ5"/>
    <mergeCell ref="FMK5:FMN5"/>
    <mergeCell ref="FMO5:FMR5"/>
    <mergeCell ref="FKW5:FKZ5"/>
    <mergeCell ref="FLA5:FLD5"/>
    <mergeCell ref="FLE5:FLH5"/>
    <mergeCell ref="FLI5:FLL5"/>
    <mergeCell ref="FLM5:FLP5"/>
    <mergeCell ref="FLQ5:FLT5"/>
    <mergeCell ref="FPM5:FPP5"/>
    <mergeCell ref="FPQ5:FPT5"/>
    <mergeCell ref="FPU5:FPX5"/>
    <mergeCell ref="FPY5:FQB5"/>
    <mergeCell ref="FQC5:FQF5"/>
    <mergeCell ref="FQG5:FQJ5"/>
    <mergeCell ref="FOO5:FOR5"/>
    <mergeCell ref="FOS5:FOV5"/>
    <mergeCell ref="FOW5:FOZ5"/>
    <mergeCell ref="FPA5:FPD5"/>
    <mergeCell ref="FPE5:FPH5"/>
    <mergeCell ref="FPI5:FPL5"/>
    <mergeCell ref="FNQ5:FNT5"/>
    <mergeCell ref="FNU5:FNX5"/>
    <mergeCell ref="FNY5:FOB5"/>
    <mergeCell ref="FOC5:FOF5"/>
    <mergeCell ref="FOG5:FOJ5"/>
    <mergeCell ref="FOK5:FON5"/>
    <mergeCell ref="FSG5:FSJ5"/>
    <mergeCell ref="FSK5:FSN5"/>
    <mergeCell ref="FSO5:FSR5"/>
    <mergeCell ref="FSS5:FSV5"/>
    <mergeCell ref="FSW5:FSZ5"/>
    <mergeCell ref="FTA5:FTD5"/>
    <mergeCell ref="FRI5:FRL5"/>
    <mergeCell ref="FRM5:FRP5"/>
    <mergeCell ref="FRQ5:FRT5"/>
    <mergeCell ref="FRU5:FRX5"/>
    <mergeCell ref="FRY5:FSB5"/>
    <mergeCell ref="FSC5:FSF5"/>
    <mergeCell ref="FQK5:FQN5"/>
    <mergeCell ref="FQO5:FQR5"/>
    <mergeCell ref="FQS5:FQV5"/>
    <mergeCell ref="FQW5:FQZ5"/>
    <mergeCell ref="FRA5:FRD5"/>
    <mergeCell ref="FRE5:FRH5"/>
    <mergeCell ref="FVA5:FVD5"/>
    <mergeCell ref="FVE5:FVH5"/>
    <mergeCell ref="FVI5:FVL5"/>
    <mergeCell ref="FVM5:FVP5"/>
    <mergeCell ref="FVQ5:FVT5"/>
    <mergeCell ref="FVU5:FVX5"/>
    <mergeCell ref="FUC5:FUF5"/>
    <mergeCell ref="FUG5:FUJ5"/>
    <mergeCell ref="FUK5:FUN5"/>
    <mergeCell ref="FUO5:FUR5"/>
    <mergeCell ref="FUS5:FUV5"/>
    <mergeCell ref="FUW5:FUZ5"/>
    <mergeCell ref="FTE5:FTH5"/>
    <mergeCell ref="FTI5:FTL5"/>
    <mergeCell ref="FTM5:FTP5"/>
    <mergeCell ref="FTQ5:FTT5"/>
    <mergeCell ref="FTU5:FTX5"/>
    <mergeCell ref="FTY5:FUB5"/>
    <mergeCell ref="FXU5:FXX5"/>
    <mergeCell ref="FXY5:FYB5"/>
    <mergeCell ref="FYC5:FYF5"/>
    <mergeCell ref="FYG5:FYJ5"/>
    <mergeCell ref="FYK5:FYN5"/>
    <mergeCell ref="FYO5:FYR5"/>
    <mergeCell ref="FWW5:FWZ5"/>
    <mergeCell ref="FXA5:FXD5"/>
    <mergeCell ref="FXE5:FXH5"/>
    <mergeCell ref="FXI5:FXL5"/>
    <mergeCell ref="FXM5:FXP5"/>
    <mergeCell ref="FXQ5:FXT5"/>
    <mergeCell ref="FVY5:FWB5"/>
    <mergeCell ref="FWC5:FWF5"/>
    <mergeCell ref="FWG5:FWJ5"/>
    <mergeCell ref="FWK5:FWN5"/>
    <mergeCell ref="FWO5:FWR5"/>
    <mergeCell ref="FWS5:FWV5"/>
    <mergeCell ref="GAO5:GAR5"/>
    <mergeCell ref="GAS5:GAV5"/>
    <mergeCell ref="GAW5:GAZ5"/>
    <mergeCell ref="GBA5:GBD5"/>
    <mergeCell ref="GBE5:GBH5"/>
    <mergeCell ref="GBI5:GBL5"/>
    <mergeCell ref="FZQ5:FZT5"/>
    <mergeCell ref="FZU5:FZX5"/>
    <mergeCell ref="FZY5:GAB5"/>
    <mergeCell ref="GAC5:GAF5"/>
    <mergeCell ref="GAG5:GAJ5"/>
    <mergeCell ref="GAK5:GAN5"/>
    <mergeCell ref="FYS5:FYV5"/>
    <mergeCell ref="FYW5:FYZ5"/>
    <mergeCell ref="FZA5:FZD5"/>
    <mergeCell ref="FZE5:FZH5"/>
    <mergeCell ref="FZI5:FZL5"/>
    <mergeCell ref="FZM5:FZP5"/>
    <mergeCell ref="GDI5:GDL5"/>
    <mergeCell ref="GDM5:GDP5"/>
    <mergeCell ref="GDQ5:GDT5"/>
    <mergeCell ref="GDU5:GDX5"/>
    <mergeCell ref="GDY5:GEB5"/>
    <mergeCell ref="GEC5:GEF5"/>
    <mergeCell ref="GCK5:GCN5"/>
    <mergeCell ref="GCO5:GCR5"/>
    <mergeCell ref="GCS5:GCV5"/>
    <mergeCell ref="GCW5:GCZ5"/>
    <mergeCell ref="GDA5:GDD5"/>
    <mergeCell ref="GDE5:GDH5"/>
    <mergeCell ref="GBM5:GBP5"/>
    <mergeCell ref="GBQ5:GBT5"/>
    <mergeCell ref="GBU5:GBX5"/>
    <mergeCell ref="GBY5:GCB5"/>
    <mergeCell ref="GCC5:GCF5"/>
    <mergeCell ref="GCG5:GCJ5"/>
    <mergeCell ref="GGC5:GGF5"/>
    <mergeCell ref="GGG5:GGJ5"/>
    <mergeCell ref="GGK5:GGN5"/>
    <mergeCell ref="GGO5:GGR5"/>
    <mergeCell ref="GGS5:GGV5"/>
    <mergeCell ref="GGW5:GGZ5"/>
    <mergeCell ref="GFE5:GFH5"/>
    <mergeCell ref="GFI5:GFL5"/>
    <mergeCell ref="GFM5:GFP5"/>
    <mergeCell ref="GFQ5:GFT5"/>
    <mergeCell ref="GFU5:GFX5"/>
    <mergeCell ref="GFY5:GGB5"/>
    <mergeCell ref="GEG5:GEJ5"/>
    <mergeCell ref="GEK5:GEN5"/>
    <mergeCell ref="GEO5:GER5"/>
    <mergeCell ref="GES5:GEV5"/>
    <mergeCell ref="GEW5:GEZ5"/>
    <mergeCell ref="GFA5:GFD5"/>
    <mergeCell ref="GIW5:GIZ5"/>
    <mergeCell ref="GJA5:GJD5"/>
    <mergeCell ref="GJE5:GJH5"/>
    <mergeCell ref="GJI5:GJL5"/>
    <mergeCell ref="GJM5:GJP5"/>
    <mergeCell ref="GJQ5:GJT5"/>
    <mergeCell ref="GHY5:GIB5"/>
    <mergeCell ref="GIC5:GIF5"/>
    <mergeCell ref="GIG5:GIJ5"/>
    <mergeCell ref="GIK5:GIN5"/>
    <mergeCell ref="GIO5:GIR5"/>
    <mergeCell ref="GIS5:GIV5"/>
    <mergeCell ref="GHA5:GHD5"/>
    <mergeCell ref="GHE5:GHH5"/>
    <mergeCell ref="GHI5:GHL5"/>
    <mergeCell ref="GHM5:GHP5"/>
    <mergeCell ref="GHQ5:GHT5"/>
    <mergeCell ref="GHU5:GHX5"/>
    <mergeCell ref="GLQ5:GLT5"/>
    <mergeCell ref="GLU5:GLX5"/>
    <mergeCell ref="GLY5:GMB5"/>
    <mergeCell ref="GMC5:GMF5"/>
    <mergeCell ref="GMG5:GMJ5"/>
    <mergeCell ref="GMK5:GMN5"/>
    <mergeCell ref="GKS5:GKV5"/>
    <mergeCell ref="GKW5:GKZ5"/>
    <mergeCell ref="GLA5:GLD5"/>
    <mergeCell ref="GLE5:GLH5"/>
    <mergeCell ref="GLI5:GLL5"/>
    <mergeCell ref="GLM5:GLP5"/>
    <mergeCell ref="GJU5:GJX5"/>
    <mergeCell ref="GJY5:GKB5"/>
    <mergeCell ref="GKC5:GKF5"/>
    <mergeCell ref="GKG5:GKJ5"/>
    <mergeCell ref="GKK5:GKN5"/>
    <mergeCell ref="GKO5:GKR5"/>
    <mergeCell ref="GOK5:GON5"/>
    <mergeCell ref="GOO5:GOR5"/>
    <mergeCell ref="GOS5:GOV5"/>
    <mergeCell ref="GOW5:GOZ5"/>
    <mergeCell ref="GPA5:GPD5"/>
    <mergeCell ref="GPE5:GPH5"/>
    <mergeCell ref="GNM5:GNP5"/>
    <mergeCell ref="GNQ5:GNT5"/>
    <mergeCell ref="GNU5:GNX5"/>
    <mergeCell ref="GNY5:GOB5"/>
    <mergeCell ref="GOC5:GOF5"/>
    <mergeCell ref="GOG5:GOJ5"/>
    <mergeCell ref="GMO5:GMR5"/>
    <mergeCell ref="GMS5:GMV5"/>
    <mergeCell ref="GMW5:GMZ5"/>
    <mergeCell ref="GNA5:GND5"/>
    <mergeCell ref="GNE5:GNH5"/>
    <mergeCell ref="GNI5:GNL5"/>
    <mergeCell ref="GRE5:GRH5"/>
    <mergeCell ref="GRI5:GRL5"/>
    <mergeCell ref="GRM5:GRP5"/>
    <mergeCell ref="GRQ5:GRT5"/>
    <mergeCell ref="GRU5:GRX5"/>
    <mergeCell ref="GRY5:GSB5"/>
    <mergeCell ref="GQG5:GQJ5"/>
    <mergeCell ref="GQK5:GQN5"/>
    <mergeCell ref="GQO5:GQR5"/>
    <mergeCell ref="GQS5:GQV5"/>
    <mergeCell ref="GQW5:GQZ5"/>
    <mergeCell ref="GRA5:GRD5"/>
    <mergeCell ref="GPI5:GPL5"/>
    <mergeCell ref="GPM5:GPP5"/>
    <mergeCell ref="GPQ5:GPT5"/>
    <mergeCell ref="GPU5:GPX5"/>
    <mergeCell ref="GPY5:GQB5"/>
    <mergeCell ref="GQC5:GQF5"/>
    <mergeCell ref="GTY5:GUB5"/>
    <mergeCell ref="GUC5:GUF5"/>
    <mergeCell ref="GUG5:GUJ5"/>
    <mergeCell ref="GUK5:GUN5"/>
    <mergeCell ref="GUO5:GUR5"/>
    <mergeCell ref="GUS5:GUV5"/>
    <mergeCell ref="GTA5:GTD5"/>
    <mergeCell ref="GTE5:GTH5"/>
    <mergeCell ref="GTI5:GTL5"/>
    <mergeCell ref="GTM5:GTP5"/>
    <mergeCell ref="GTQ5:GTT5"/>
    <mergeCell ref="GTU5:GTX5"/>
    <mergeCell ref="GSC5:GSF5"/>
    <mergeCell ref="GSG5:GSJ5"/>
    <mergeCell ref="GSK5:GSN5"/>
    <mergeCell ref="GSO5:GSR5"/>
    <mergeCell ref="GSS5:GSV5"/>
    <mergeCell ref="GSW5:GSZ5"/>
    <mergeCell ref="GWS5:GWV5"/>
    <mergeCell ref="GWW5:GWZ5"/>
    <mergeCell ref="GXA5:GXD5"/>
    <mergeCell ref="GXE5:GXH5"/>
    <mergeCell ref="GXI5:GXL5"/>
    <mergeCell ref="GXM5:GXP5"/>
    <mergeCell ref="GVU5:GVX5"/>
    <mergeCell ref="GVY5:GWB5"/>
    <mergeCell ref="GWC5:GWF5"/>
    <mergeCell ref="GWG5:GWJ5"/>
    <mergeCell ref="GWK5:GWN5"/>
    <mergeCell ref="GWO5:GWR5"/>
    <mergeCell ref="GUW5:GUZ5"/>
    <mergeCell ref="GVA5:GVD5"/>
    <mergeCell ref="GVE5:GVH5"/>
    <mergeCell ref="GVI5:GVL5"/>
    <mergeCell ref="GVM5:GVP5"/>
    <mergeCell ref="GVQ5:GVT5"/>
    <mergeCell ref="GZM5:GZP5"/>
    <mergeCell ref="GZQ5:GZT5"/>
    <mergeCell ref="GZU5:GZX5"/>
    <mergeCell ref="GZY5:HAB5"/>
    <mergeCell ref="HAC5:HAF5"/>
    <mergeCell ref="HAG5:HAJ5"/>
    <mergeCell ref="GYO5:GYR5"/>
    <mergeCell ref="GYS5:GYV5"/>
    <mergeCell ref="GYW5:GYZ5"/>
    <mergeCell ref="GZA5:GZD5"/>
    <mergeCell ref="GZE5:GZH5"/>
    <mergeCell ref="GZI5:GZL5"/>
    <mergeCell ref="GXQ5:GXT5"/>
    <mergeCell ref="GXU5:GXX5"/>
    <mergeCell ref="GXY5:GYB5"/>
    <mergeCell ref="GYC5:GYF5"/>
    <mergeCell ref="GYG5:GYJ5"/>
    <mergeCell ref="GYK5:GYN5"/>
    <mergeCell ref="HCG5:HCJ5"/>
    <mergeCell ref="HCK5:HCN5"/>
    <mergeCell ref="HCO5:HCR5"/>
    <mergeCell ref="HCS5:HCV5"/>
    <mergeCell ref="HCW5:HCZ5"/>
    <mergeCell ref="HDA5:HDD5"/>
    <mergeCell ref="HBI5:HBL5"/>
    <mergeCell ref="HBM5:HBP5"/>
    <mergeCell ref="HBQ5:HBT5"/>
    <mergeCell ref="HBU5:HBX5"/>
    <mergeCell ref="HBY5:HCB5"/>
    <mergeCell ref="HCC5:HCF5"/>
    <mergeCell ref="HAK5:HAN5"/>
    <mergeCell ref="HAO5:HAR5"/>
    <mergeCell ref="HAS5:HAV5"/>
    <mergeCell ref="HAW5:HAZ5"/>
    <mergeCell ref="HBA5:HBD5"/>
    <mergeCell ref="HBE5:HBH5"/>
    <mergeCell ref="HFA5:HFD5"/>
    <mergeCell ref="HFE5:HFH5"/>
    <mergeCell ref="HFI5:HFL5"/>
    <mergeCell ref="HFM5:HFP5"/>
    <mergeCell ref="HFQ5:HFT5"/>
    <mergeCell ref="HFU5:HFX5"/>
    <mergeCell ref="HEC5:HEF5"/>
    <mergeCell ref="HEG5:HEJ5"/>
    <mergeCell ref="HEK5:HEN5"/>
    <mergeCell ref="HEO5:HER5"/>
    <mergeCell ref="HES5:HEV5"/>
    <mergeCell ref="HEW5:HEZ5"/>
    <mergeCell ref="HDE5:HDH5"/>
    <mergeCell ref="HDI5:HDL5"/>
    <mergeCell ref="HDM5:HDP5"/>
    <mergeCell ref="HDQ5:HDT5"/>
    <mergeCell ref="HDU5:HDX5"/>
    <mergeCell ref="HDY5:HEB5"/>
    <mergeCell ref="HHU5:HHX5"/>
    <mergeCell ref="HHY5:HIB5"/>
    <mergeCell ref="HIC5:HIF5"/>
    <mergeCell ref="HIG5:HIJ5"/>
    <mergeCell ref="HIK5:HIN5"/>
    <mergeCell ref="HIO5:HIR5"/>
    <mergeCell ref="HGW5:HGZ5"/>
    <mergeCell ref="HHA5:HHD5"/>
    <mergeCell ref="HHE5:HHH5"/>
    <mergeCell ref="HHI5:HHL5"/>
    <mergeCell ref="HHM5:HHP5"/>
    <mergeCell ref="HHQ5:HHT5"/>
    <mergeCell ref="HFY5:HGB5"/>
    <mergeCell ref="HGC5:HGF5"/>
    <mergeCell ref="HGG5:HGJ5"/>
    <mergeCell ref="HGK5:HGN5"/>
    <mergeCell ref="HGO5:HGR5"/>
    <mergeCell ref="HGS5:HGV5"/>
    <mergeCell ref="HKO5:HKR5"/>
    <mergeCell ref="HKS5:HKV5"/>
    <mergeCell ref="HKW5:HKZ5"/>
    <mergeCell ref="HLA5:HLD5"/>
    <mergeCell ref="HLE5:HLH5"/>
    <mergeCell ref="HLI5:HLL5"/>
    <mergeCell ref="HJQ5:HJT5"/>
    <mergeCell ref="HJU5:HJX5"/>
    <mergeCell ref="HJY5:HKB5"/>
    <mergeCell ref="HKC5:HKF5"/>
    <mergeCell ref="HKG5:HKJ5"/>
    <mergeCell ref="HKK5:HKN5"/>
    <mergeCell ref="HIS5:HIV5"/>
    <mergeCell ref="HIW5:HIZ5"/>
    <mergeCell ref="HJA5:HJD5"/>
    <mergeCell ref="HJE5:HJH5"/>
    <mergeCell ref="HJI5:HJL5"/>
    <mergeCell ref="HJM5:HJP5"/>
    <mergeCell ref="HNI5:HNL5"/>
    <mergeCell ref="HNM5:HNP5"/>
    <mergeCell ref="HNQ5:HNT5"/>
    <mergeCell ref="HNU5:HNX5"/>
    <mergeCell ref="HNY5:HOB5"/>
    <mergeCell ref="HOC5:HOF5"/>
    <mergeCell ref="HMK5:HMN5"/>
    <mergeCell ref="HMO5:HMR5"/>
    <mergeCell ref="HMS5:HMV5"/>
    <mergeCell ref="HMW5:HMZ5"/>
    <mergeCell ref="HNA5:HND5"/>
    <mergeCell ref="HNE5:HNH5"/>
    <mergeCell ref="HLM5:HLP5"/>
    <mergeCell ref="HLQ5:HLT5"/>
    <mergeCell ref="HLU5:HLX5"/>
    <mergeCell ref="HLY5:HMB5"/>
    <mergeCell ref="HMC5:HMF5"/>
    <mergeCell ref="HMG5:HMJ5"/>
    <mergeCell ref="HQC5:HQF5"/>
    <mergeCell ref="HQG5:HQJ5"/>
    <mergeCell ref="HQK5:HQN5"/>
    <mergeCell ref="HQO5:HQR5"/>
    <mergeCell ref="HQS5:HQV5"/>
    <mergeCell ref="HQW5:HQZ5"/>
    <mergeCell ref="HPE5:HPH5"/>
    <mergeCell ref="HPI5:HPL5"/>
    <mergeCell ref="HPM5:HPP5"/>
    <mergeCell ref="HPQ5:HPT5"/>
    <mergeCell ref="HPU5:HPX5"/>
    <mergeCell ref="HPY5:HQB5"/>
    <mergeCell ref="HOG5:HOJ5"/>
    <mergeCell ref="HOK5:HON5"/>
    <mergeCell ref="HOO5:HOR5"/>
    <mergeCell ref="HOS5:HOV5"/>
    <mergeCell ref="HOW5:HOZ5"/>
    <mergeCell ref="HPA5:HPD5"/>
    <mergeCell ref="HSW5:HSZ5"/>
    <mergeCell ref="HTA5:HTD5"/>
    <mergeCell ref="HTE5:HTH5"/>
    <mergeCell ref="HTI5:HTL5"/>
    <mergeCell ref="HTM5:HTP5"/>
    <mergeCell ref="HTQ5:HTT5"/>
    <mergeCell ref="HRY5:HSB5"/>
    <mergeCell ref="HSC5:HSF5"/>
    <mergeCell ref="HSG5:HSJ5"/>
    <mergeCell ref="HSK5:HSN5"/>
    <mergeCell ref="HSO5:HSR5"/>
    <mergeCell ref="HSS5:HSV5"/>
    <mergeCell ref="HRA5:HRD5"/>
    <mergeCell ref="HRE5:HRH5"/>
    <mergeCell ref="HRI5:HRL5"/>
    <mergeCell ref="HRM5:HRP5"/>
    <mergeCell ref="HRQ5:HRT5"/>
    <mergeCell ref="HRU5:HRX5"/>
    <mergeCell ref="HVQ5:HVT5"/>
    <mergeCell ref="HVU5:HVX5"/>
    <mergeCell ref="HVY5:HWB5"/>
    <mergeCell ref="HWC5:HWF5"/>
    <mergeCell ref="HWG5:HWJ5"/>
    <mergeCell ref="HWK5:HWN5"/>
    <mergeCell ref="HUS5:HUV5"/>
    <mergeCell ref="HUW5:HUZ5"/>
    <mergeCell ref="HVA5:HVD5"/>
    <mergeCell ref="HVE5:HVH5"/>
    <mergeCell ref="HVI5:HVL5"/>
    <mergeCell ref="HVM5:HVP5"/>
    <mergeCell ref="HTU5:HTX5"/>
    <mergeCell ref="HTY5:HUB5"/>
    <mergeCell ref="HUC5:HUF5"/>
    <mergeCell ref="HUG5:HUJ5"/>
    <mergeCell ref="HUK5:HUN5"/>
    <mergeCell ref="HUO5:HUR5"/>
    <mergeCell ref="HYK5:HYN5"/>
    <mergeCell ref="HYO5:HYR5"/>
    <mergeCell ref="HYS5:HYV5"/>
    <mergeCell ref="HYW5:HYZ5"/>
    <mergeCell ref="HZA5:HZD5"/>
    <mergeCell ref="HZE5:HZH5"/>
    <mergeCell ref="HXM5:HXP5"/>
    <mergeCell ref="HXQ5:HXT5"/>
    <mergeCell ref="HXU5:HXX5"/>
    <mergeCell ref="HXY5:HYB5"/>
    <mergeCell ref="HYC5:HYF5"/>
    <mergeCell ref="HYG5:HYJ5"/>
    <mergeCell ref="HWO5:HWR5"/>
    <mergeCell ref="HWS5:HWV5"/>
    <mergeCell ref="HWW5:HWZ5"/>
    <mergeCell ref="HXA5:HXD5"/>
    <mergeCell ref="HXE5:HXH5"/>
    <mergeCell ref="HXI5:HXL5"/>
    <mergeCell ref="IBE5:IBH5"/>
    <mergeCell ref="IBI5:IBL5"/>
    <mergeCell ref="IBM5:IBP5"/>
    <mergeCell ref="IBQ5:IBT5"/>
    <mergeCell ref="IBU5:IBX5"/>
    <mergeCell ref="IBY5:ICB5"/>
    <mergeCell ref="IAG5:IAJ5"/>
    <mergeCell ref="IAK5:IAN5"/>
    <mergeCell ref="IAO5:IAR5"/>
    <mergeCell ref="IAS5:IAV5"/>
    <mergeCell ref="IAW5:IAZ5"/>
    <mergeCell ref="IBA5:IBD5"/>
    <mergeCell ref="HZI5:HZL5"/>
    <mergeCell ref="HZM5:HZP5"/>
    <mergeCell ref="HZQ5:HZT5"/>
    <mergeCell ref="HZU5:HZX5"/>
    <mergeCell ref="HZY5:IAB5"/>
    <mergeCell ref="IAC5:IAF5"/>
    <mergeCell ref="IDY5:IEB5"/>
    <mergeCell ref="IEC5:IEF5"/>
    <mergeCell ref="IEG5:IEJ5"/>
    <mergeCell ref="IEK5:IEN5"/>
    <mergeCell ref="IEO5:IER5"/>
    <mergeCell ref="IES5:IEV5"/>
    <mergeCell ref="IDA5:IDD5"/>
    <mergeCell ref="IDE5:IDH5"/>
    <mergeCell ref="IDI5:IDL5"/>
    <mergeCell ref="IDM5:IDP5"/>
    <mergeCell ref="IDQ5:IDT5"/>
    <mergeCell ref="IDU5:IDX5"/>
    <mergeCell ref="ICC5:ICF5"/>
    <mergeCell ref="ICG5:ICJ5"/>
    <mergeCell ref="ICK5:ICN5"/>
    <mergeCell ref="ICO5:ICR5"/>
    <mergeCell ref="ICS5:ICV5"/>
    <mergeCell ref="ICW5:ICZ5"/>
    <mergeCell ref="IGS5:IGV5"/>
    <mergeCell ref="IGW5:IGZ5"/>
    <mergeCell ref="IHA5:IHD5"/>
    <mergeCell ref="IHE5:IHH5"/>
    <mergeCell ref="IHI5:IHL5"/>
    <mergeCell ref="IHM5:IHP5"/>
    <mergeCell ref="IFU5:IFX5"/>
    <mergeCell ref="IFY5:IGB5"/>
    <mergeCell ref="IGC5:IGF5"/>
    <mergeCell ref="IGG5:IGJ5"/>
    <mergeCell ref="IGK5:IGN5"/>
    <mergeCell ref="IGO5:IGR5"/>
    <mergeCell ref="IEW5:IEZ5"/>
    <mergeCell ref="IFA5:IFD5"/>
    <mergeCell ref="IFE5:IFH5"/>
    <mergeCell ref="IFI5:IFL5"/>
    <mergeCell ref="IFM5:IFP5"/>
    <mergeCell ref="IFQ5:IFT5"/>
    <mergeCell ref="IJM5:IJP5"/>
    <mergeCell ref="IJQ5:IJT5"/>
    <mergeCell ref="IJU5:IJX5"/>
    <mergeCell ref="IJY5:IKB5"/>
    <mergeCell ref="IKC5:IKF5"/>
    <mergeCell ref="IKG5:IKJ5"/>
    <mergeCell ref="IIO5:IIR5"/>
    <mergeCell ref="IIS5:IIV5"/>
    <mergeCell ref="IIW5:IIZ5"/>
    <mergeCell ref="IJA5:IJD5"/>
    <mergeCell ref="IJE5:IJH5"/>
    <mergeCell ref="IJI5:IJL5"/>
    <mergeCell ref="IHQ5:IHT5"/>
    <mergeCell ref="IHU5:IHX5"/>
    <mergeCell ref="IHY5:IIB5"/>
    <mergeCell ref="IIC5:IIF5"/>
    <mergeCell ref="IIG5:IIJ5"/>
    <mergeCell ref="IIK5:IIN5"/>
    <mergeCell ref="IMG5:IMJ5"/>
    <mergeCell ref="IMK5:IMN5"/>
    <mergeCell ref="IMO5:IMR5"/>
    <mergeCell ref="IMS5:IMV5"/>
    <mergeCell ref="IMW5:IMZ5"/>
    <mergeCell ref="INA5:IND5"/>
    <mergeCell ref="ILI5:ILL5"/>
    <mergeCell ref="ILM5:ILP5"/>
    <mergeCell ref="ILQ5:ILT5"/>
    <mergeCell ref="ILU5:ILX5"/>
    <mergeCell ref="ILY5:IMB5"/>
    <mergeCell ref="IMC5:IMF5"/>
    <mergeCell ref="IKK5:IKN5"/>
    <mergeCell ref="IKO5:IKR5"/>
    <mergeCell ref="IKS5:IKV5"/>
    <mergeCell ref="IKW5:IKZ5"/>
    <mergeCell ref="ILA5:ILD5"/>
    <mergeCell ref="ILE5:ILH5"/>
    <mergeCell ref="IPA5:IPD5"/>
    <mergeCell ref="IPE5:IPH5"/>
    <mergeCell ref="IPI5:IPL5"/>
    <mergeCell ref="IPM5:IPP5"/>
    <mergeCell ref="IPQ5:IPT5"/>
    <mergeCell ref="IPU5:IPX5"/>
    <mergeCell ref="IOC5:IOF5"/>
    <mergeCell ref="IOG5:IOJ5"/>
    <mergeCell ref="IOK5:ION5"/>
    <mergeCell ref="IOO5:IOR5"/>
    <mergeCell ref="IOS5:IOV5"/>
    <mergeCell ref="IOW5:IOZ5"/>
    <mergeCell ref="INE5:INH5"/>
    <mergeCell ref="INI5:INL5"/>
    <mergeCell ref="INM5:INP5"/>
    <mergeCell ref="INQ5:INT5"/>
    <mergeCell ref="INU5:INX5"/>
    <mergeCell ref="INY5:IOB5"/>
    <mergeCell ref="IRU5:IRX5"/>
    <mergeCell ref="IRY5:ISB5"/>
    <mergeCell ref="ISC5:ISF5"/>
    <mergeCell ref="ISG5:ISJ5"/>
    <mergeCell ref="ISK5:ISN5"/>
    <mergeCell ref="ISO5:ISR5"/>
    <mergeCell ref="IQW5:IQZ5"/>
    <mergeCell ref="IRA5:IRD5"/>
    <mergeCell ref="IRE5:IRH5"/>
    <mergeCell ref="IRI5:IRL5"/>
    <mergeCell ref="IRM5:IRP5"/>
    <mergeCell ref="IRQ5:IRT5"/>
    <mergeCell ref="IPY5:IQB5"/>
    <mergeCell ref="IQC5:IQF5"/>
    <mergeCell ref="IQG5:IQJ5"/>
    <mergeCell ref="IQK5:IQN5"/>
    <mergeCell ref="IQO5:IQR5"/>
    <mergeCell ref="IQS5:IQV5"/>
    <mergeCell ref="IUO5:IUR5"/>
    <mergeCell ref="IUS5:IUV5"/>
    <mergeCell ref="IUW5:IUZ5"/>
    <mergeCell ref="IVA5:IVD5"/>
    <mergeCell ref="IVE5:IVH5"/>
    <mergeCell ref="IVI5:IVL5"/>
    <mergeCell ref="ITQ5:ITT5"/>
    <mergeCell ref="ITU5:ITX5"/>
    <mergeCell ref="ITY5:IUB5"/>
    <mergeCell ref="IUC5:IUF5"/>
    <mergeCell ref="IUG5:IUJ5"/>
    <mergeCell ref="IUK5:IUN5"/>
    <mergeCell ref="ISS5:ISV5"/>
    <mergeCell ref="ISW5:ISZ5"/>
    <mergeCell ref="ITA5:ITD5"/>
    <mergeCell ref="ITE5:ITH5"/>
    <mergeCell ref="ITI5:ITL5"/>
    <mergeCell ref="ITM5:ITP5"/>
    <mergeCell ref="IXI5:IXL5"/>
    <mergeCell ref="IXM5:IXP5"/>
    <mergeCell ref="IXQ5:IXT5"/>
    <mergeCell ref="IXU5:IXX5"/>
    <mergeCell ref="IXY5:IYB5"/>
    <mergeCell ref="IYC5:IYF5"/>
    <mergeCell ref="IWK5:IWN5"/>
    <mergeCell ref="IWO5:IWR5"/>
    <mergeCell ref="IWS5:IWV5"/>
    <mergeCell ref="IWW5:IWZ5"/>
    <mergeCell ref="IXA5:IXD5"/>
    <mergeCell ref="IXE5:IXH5"/>
    <mergeCell ref="IVM5:IVP5"/>
    <mergeCell ref="IVQ5:IVT5"/>
    <mergeCell ref="IVU5:IVX5"/>
    <mergeCell ref="IVY5:IWB5"/>
    <mergeCell ref="IWC5:IWF5"/>
    <mergeCell ref="IWG5:IWJ5"/>
    <mergeCell ref="JAC5:JAF5"/>
    <mergeCell ref="JAG5:JAJ5"/>
    <mergeCell ref="JAK5:JAN5"/>
    <mergeCell ref="JAO5:JAR5"/>
    <mergeCell ref="JAS5:JAV5"/>
    <mergeCell ref="JAW5:JAZ5"/>
    <mergeCell ref="IZE5:IZH5"/>
    <mergeCell ref="IZI5:IZL5"/>
    <mergeCell ref="IZM5:IZP5"/>
    <mergeCell ref="IZQ5:IZT5"/>
    <mergeCell ref="IZU5:IZX5"/>
    <mergeCell ref="IZY5:JAB5"/>
    <mergeCell ref="IYG5:IYJ5"/>
    <mergeCell ref="IYK5:IYN5"/>
    <mergeCell ref="IYO5:IYR5"/>
    <mergeCell ref="IYS5:IYV5"/>
    <mergeCell ref="IYW5:IYZ5"/>
    <mergeCell ref="IZA5:IZD5"/>
    <mergeCell ref="JCW5:JCZ5"/>
    <mergeCell ref="JDA5:JDD5"/>
    <mergeCell ref="JDE5:JDH5"/>
    <mergeCell ref="JDI5:JDL5"/>
    <mergeCell ref="JDM5:JDP5"/>
    <mergeCell ref="JDQ5:JDT5"/>
    <mergeCell ref="JBY5:JCB5"/>
    <mergeCell ref="JCC5:JCF5"/>
    <mergeCell ref="JCG5:JCJ5"/>
    <mergeCell ref="JCK5:JCN5"/>
    <mergeCell ref="JCO5:JCR5"/>
    <mergeCell ref="JCS5:JCV5"/>
    <mergeCell ref="JBA5:JBD5"/>
    <mergeCell ref="JBE5:JBH5"/>
    <mergeCell ref="JBI5:JBL5"/>
    <mergeCell ref="JBM5:JBP5"/>
    <mergeCell ref="JBQ5:JBT5"/>
    <mergeCell ref="JBU5:JBX5"/>
    <mergeCell ref="JFQ5:JFT5"/>
    <mergeCell ref="JFU5:JFX5"/>
    <mergeCell ref="JFY5:JGB5"/>
    <mergeCell ref="JGC5:JGF5"/>
    <mergeCell ref="JGG5:JGJ5"/>
    <mergeCell ref="JGK5:JGN5"/>
    <mergeCell ref="JES5:JEV5"/>
    <mergeCell ref="JEW5:JEZ5"/>
    <mergeCell ref="JFA5:JFD5"/>
    <mergeCell ref="JFE5:JFH5"/>
    <mergeCell ref="JFI5:JFL5"/>
    <mergeCell ref="JFM5:JFP5"/>
    <mergeCell ref="JDU5:JDX5"/>
    <mergeCell ref="JDY5:JEB5"/>
    <mergeCell ref="JEC5:JEF5"/>
    <mergeCell ref="JEG5:JEJ5"/>
    <mergeCell ref="JEK5:JEN5"/>
    <mergeCell ref="JEO5:JER5"/>
    <mergeCell ref="JIK5:JIN5"/>
    <mergeCell ref="JIO5:JIR5"/>
    <mergeCell ref="JIS5:JIV5"/>
    <mergeCell ref="JIW5:JIZ5"/>
    <mergeCell ref="JJA5:JJD5"/>
    <mergeCell ref="JJE5:JJH5"/>
    <mergeCell ref="JHM5:JHP5"/>
    <mergeCell ref="JHQ5:JHT5"/>
    <mergeCell ref="JHU5:JHX5"/>
    <mergeCell ref="JHY5:JIB5"/>
    <mergeCell ref="JIC5:JIF5"/>
    <mergeCell ref="JIG5:JIJ5"/>
    <mergeCell ref="JGO5:JGR5"/>
    <mergeCell ref="JGS5:JGV5"/>
    <mergeCell ref="JGW5:JGZ5"/>
    <mergeCell ref="JHA5:JHD5"/>
    <mergeCell ref="JHE5:JHH5"/>
    <mergeCell ref="JHI5:JHL5"/>
    <mergeCell ref="JLE5:JLH5"/>
    <mergeCell ref="JLI5:JLL5"/>
    <mergeCell ref="JLM5:JLP5"/>
    <mergeCell ref="JLQ5:JLT5"/>
    <mergeCell ref="JLU5:JLX5"/>
    <mergeCell ref="JLY5:JMB5"/>
    <mergeCell ref="JKG5:JKJ5"/>
    <mergeCell ref="JKK5:JKN5"/>
    <mergeCell ref="JKO5:JKR5"/>
    <mergeCell ref="JKS5:JKV5"/>
    <mergeCell ref="JKW5:JKZ5"/>
    <mergeCell ref="JLA5:JLD5"/>
    <mergeCell ref="JJI5:JJL5"/>
    <mergeCell ref="JJM5:JJP5"/>
    <mergeCell ref="JJQ5:JJT5"/>
    <mergeCell ref="JJU5:JJX5"/>
    <mergeCell ref="JJY5:JKB5"/>
    <mergeCell ref="JKC5:JKF5"/>
    <mergeCell ref="JNY5:JOB5"/>
    <mergeCell ref="JOC5:JOF5"/>
    <mergeCell ref="JOG5:JOJ5"/>
    <mergeCell ref="JOK5:JON5"/>
    <mergeCell ref="JOO5:JOR5"/>
    <mergeCell ref="JOS5:JOV5"/>
    <mergeCell ref="JNA5:JND5"/>
    <mergeCell ref="JNE5:JNH5"/>
    <mergeCell ref="JNI5:JNL5"/>
    <mergeCell ref="JNM5:JNP5"/>
    <mergeCell ref="JNQ5:JNT5"/>
    <mergeCell ref="JNU5:JNX5"/>
    <mergeCell ref="JMC5:JMF5"/>
    <mergeCell ref="JMG5:JMJ5"/>
    <mergeCell ref="JMK5:JMN5"/>
    <mergeCell ref="JMO5:JMR5"/>
    <mergeCell ref="JMS5:JMV5"/>
    <mergeCell ref="JMW5:JMZ5"/>
    <mergeCell ref="JQS5:JQV5"/>
    <mergeCell ref="JQW5:JQZ5"/>
    <mergeCell ref="JRA5:JRD5"/>
    <mergeCell ref="JRE5:JRH5"/>
    <mergeCell ref="JRI5:JRL5"/>
    <mergeCell ref="JRM5:JRP5"/>
    <mergeCell ref="JPU5:JPX5"/>
    <mergeCell ref="JPY5:JQB5"/>
    <mergeCell ref="JQC5:JQF5"/>
    <mergeCell ref="JQG5:JQJ5"/>
    <mergeCell ref="JQK5:JQN5"/>
    <mergeCell ref="JQO5:JQR5"/>
    <mergeCell ref="JOW5:JOZ5"/>
    <mergeCell ref="JPA5:JPD5"/>
    <mergeCell ref="JPE5:JPH5"/>
    <mergeCell ref="JPI5:JPL5"/>
    <mergeCell ref="JPM5:JPP5"/>
    <mergeCell ref="JPQ5:JPT5"/>
    <mergeCell ref="JTM5:JTP5"/>
    <mergeCell ref="JTQ5:JTT5"/>
    <mergeCell ref="JTU5:JTX5"/>
    <mergeCell ref="JTY5:JUB5"/>
    <mergeCell ref="JUC5:JUF5"/>
    <mergeCell ref="JUG5:JUJ5"/>
    <mergeCell ref="JSO5:JSR5"/>
    <mergeCell ref="JSS5:JSV5"/>
    <mergeCell ref="JSW5:JSZ5"/>
    <mergeCell ref="JTA5:JTD5"/>
    <mergeCell ref="JTE5:JTH5"/>
    <mergeCell ref="JTI5:JTL5"/>
    <mergeCell ref="JRQ5:JRT5"/>
    <mergeCell ref="JRU5:JRX5"/>
    <mergeCell ref="JRY5:JSB5"/>
    <mergeCell ref="JSC5:JSF5"/>
    <mergeCell ref="JSG5:JSJ5"/>
    <mergeCell ref="JSK5:JSN5"/>
    <mergeCell ref="JWG5:JWJ5"/>
    <mergeCell ref="JWK5:JWN5"/>
    <mergeCell ref="JWO5:JWR5"/>
    <mergeCell ref="JWS5:JWV5"/>
    <mergeCell ref="JWW5:JWZ5"/>
    <mergeCell ref="JXA5:JXD5"/>
    <mergeCell ref="JVI5:JVL5"/>
    <mergeCell ref="JVM5:JVP5"/>
    <mergeCell ref="JVQ5:JVT5"/>
    <mergeCell ref="JVU5:JVX5"/>
    <mergeCell ref="JVY5:JWB5"/>
    <mergeCell ref="JWC5:JWF5"/>
    <mergeCell ref="JUK5:JUN5"/>
    <mergeCell ref="JUO5:JUR5"/>
    <mergeCell ref="JUS5:JUV5"/>
    <mergeCell ref="JUW5:JUZ5"/>
    <mergeCell ref="JVA5:JVD5"/>
    <mergeCell ref="JVE5:JVH5"/>
    <mergeCell ref="JZA5:JZD5"/>
    <mergeCell ref="JZE5:JZH5"/>
    <mergeCell ref="JZI5:JZL5"/>
    <mergeCell ref="JZM5:JZP5"/>
    <mergeCell ref="JZQ5:JZT5"/>
    <mergeCell ref="JZU5:JZX5"/>
    <mergeCell ref="JYC5:JYF5"/>
    <mergeCell ref="JYG5:JYJ5"/>
    <mergeCell ref="JYK5:JYN5"/>
    <mergeCell ref="JYO5:JYR5"/>
    <mergeCell ref="JYS5:JYV5"/>
    <mergeCell ref="JYW5:JYZ5"/>
    <mergeCell ref="JXE5:JXH5"/>
    <mergeCell ref="JXI5:JXL5"/>
    <mergeCell ref="JXM5:JXP5"/>
    <mergeCell ref="JXQ5:JXT5"/>
    <mergeCell ref="JXU5:JXX5"/>
    <mergeCell ref="JXY5:JYB5"/>
    <mergeCell ref="KBU5:KBX5"/>
    <mergeCell ref="KBY5:KCB5"/>
    <mergeCell ref="KCC5:KCF5"/>
    <mergeCell ref="KCG5:KCJ5"/>
    <mergeCell ref="KCK5:KCN5"/>
    <mergeCell ref="KCO5:KCR5"/>
    <mergeCell ref="KAW5:KAZ5"/>
    <mergeCell ref="KBA5:KBD5"/>
    <mergeCell ref="KBE5:KBH5"/>
    <mergeCell ref="KBI5:KBL5"/>
    <mergeCell ref="KBM5:KBP5"/>
    <mergeCell ref="KBQ5:KBT5"/>
    <mergeCell ref="JZY5:KAB5"/>
    <mergeCell ref="KAC5:KAF5"/>
    <mergeCell ref="KAG5:KAJ5"/>
    <mergeCell ref="KAK5:KAN5"/>
    <mergeCell ref="KAO5:KAR5"/>
    <mergeCell ref="KAS5:KAV5"/>
    <mergeCell ref="KEO5:KER5"/>
    <mergeCell ref="KES5:KEV5"/>
    <mergeCell ref="KEW5:KEZ5"/>
    <mergeCell ref="KFA5:KFD5"/>
    <mergeCell ref="KFE5:KFH5"/>
    <mergeCell ref="KFI5:KFL5"/>
    <mergeCell ref="KDQ5:KDT5"/>
    <mergeCell ref="KDU5:KDX5"/>
    <mergeCell ref="KDY5:KEB5"/>
    <mergeCell ref="KEC5:KEF5"/>
    <mergeCell ref="KEG5:KEJ5"/>
    <mergeCell ref="KEK5:KEN5"/>
    <mergeCell ref="KCS5:KCV5"/>
    <mergeCell ref="KCW5:KCZ5"/>
    <mergeCell ref="KDA5:KDD5"/>
    <mergeCell ref="KDE5:KDH5"/>
    <mergeCell ref="KDI5:KDL5"/>
    <mergeCell ref="KDM5:KDP5"/>
    <mergeCell ref="KHI5:KHL5"/>
    <mergeCell ref="KHM5:KHP5"/>
    <mergeCell ref="KHQ5:KHT5"/>
    <mergeCell ref="KHU5:KHX5"/>
    <mergeCell ref="KHY5:KIB5"/>
    <mergeCell ref="KIC5:KIF5"/>
    <mergeCell ref="KGK5:KGN5"/>
    <mergeCell ref="KGO5:KGR5"/>
    <mergeCell ref="KGS5:KGV5"/>
    <mergeCell ref="KGW5:KGZ5"/>
    <mergeCell ref="KHA5:KHD5"/>
    <mergeCell ref="KHE5:KHH5"/>
    <mergeCell ref="KFM5:KFP5"/>
    <mergeCell ref="KFQ5:KFT5"/>
    <mergeCell ref="KFU5:KFX5"/>
    <mergeCell ref="KFY5:KGB5"/>
    <mergeCell ref="KGC5:KGF5"/>
    <mergeCell ref="KGG5:KGJ5"/>
    <mergeCell ref="KKC5:KKF5"/>
    <mergeCell ref="KKG5:KKJ5"/>
    <mergeCell ref="KKK5:KKN5"/>
    <mergeCell ref="KKO5:KKR5"/>
    <mergeCell ref="KKS5:KKV5"/>
    <mergeCell ref="KKW5:KKZ5"/>
    <mergeCell ref="KJE5:KJH5"/>
    <mergeCell ref="KJI5:KJL5"/>
    <mergeCell ref="KJM5:KJP5"/>
    <mergeCell ref="KJQ5:KJT5"/>
    <mergeCell ref="KJU5:KJX5"/>
    <mergeCell ref="KJY5:KKB5"/>
    <mergeCell ref="KIG5:KIJ5"/>
    <mergeCell ref="KIK5:KIN5"/>
    <mergeCell ref="KIO5:KIR5"/>
    <mergeCell ref="KIS5:KIV5"/>
    <mergeCell ref="KIW5:KIZ5"/>
    <mergeCell ref="KJA5:KJD5"/>
    <mergeCell ref="KMW5:KMZ5"/>
    <mergeCell ref="KNA5:KND5"/>
    <mergeCell ref="KNE5:KNH5"/>
    <mergeCell ref="KNI5:KNL5"/>
    <mergeCell ref="KNM5:KNP5"/>
    <mergeCell ref="KNQ5:KNT5"/>
    <mergeCell ref="KLY5:KMB5"/>
    <mergeCell ref="KMC5:KMF5"/>
    <mergeCell ref="KMG5:KMJ5"/>
    <mergeCell ref="KMK5:KMN5"/>
    <mergeCell ref="KMO5:KMR5"/>
    <mergeCell ref="KMS5:KMV5"/>
    <mergeCell ref="KLA5:KLD5"/>
    <mergeCell ref="KLE5:KLH5"/>
    <mergeCell ref="KLI5:KLL5"/>
    <mergeCell ref="KLM5:KLP5"/>
    <mergeCell ref="KLQ5:KLT5"/>
    <mergeCell ref="KLU5:KLX5"/>
    <mergeCell ref="KPQ5:KPT5"/>
    <mergeCell ref="KPU5:KPX5"/>
    <mergeCell ref="KPY5:KQB5"/>
    <mergeCell ref="KQC5:KQF5"/>
    <mergeCell ref="KQG5:KQJ5"/>
    <mergeCell ref="KQK5:KQN5"/>
    <mergeCell ref="KOS5:KOV5"/>
    <mergeCell ref="KOW5:KOZ5"/>
    <mergeCell ref="KPA5:KPD5"/>
    <mergeCell ref="KPE5:KPH5"/>
    <mergeCell ref="KPI5:KPL5"/>
    <mergeCell ref="KPM5:KPP5"/>
    <mergeCell ref="KNU5:KNX5"/>
    <mergeCell ref="KNY5:KOB5"/>
    <mergeCell ref="KOC5:KOF5"/>
    <mergeCell ref="KOG5:KOJ5"/>
    <mergeCell ref="KOK5:KON5"/>
    <mergeCell ref="KOO5:KOR5"/>
    <mergeCell ref="KSK5:KSN5"/>
    <mergeCell ref="KSO5:KSR5"/>
    <mergeCell ref="KSS5:KSV5"/>
    <mergeCell ref="KSW5:KSZ5"/>
    <mergeCell ref="KTA5:KTD5"/>
    <mergeCell ref="KTE5:KTH5"/>
    <mergeCell ref="KRM5:KRP5"/>
    <mergeCell ref="KRQ5:KRT5"/>
    <mergeCell ref="KRU5:KRX5"/>
    <mergeCell ref="KRY5:KSB5"/>
    <mergeCell ref="KSC5:KSF5"/>
    <mergeCell ref="KSG5:KSJ5"/>
    <mergeCell ref="KQO5:KQR5"/>
    <mergeCell ref="KQS5:KQV5"/>
    <mergeCell ref="KQW5:KQZ5"/>
    <mergeCell ref="KRA5:KRD5"/>
    <mergeCell ref="KRE5:KRH5"/>
    <mergeCell ref="KRI5:KRL5"/>
    <mergeCell ref="KVE5:KVH5"/>
    <mergeCell ref="KVI5:KVL5"/>
    <mergeCell ref="KVM5:KVP5"/>
    <mergeCell ref="KVQ5:KVT5"/>
    <mergeCell ref="KVU5:KVX5"/>
    <mergeCell ref="KVY5:KWB5"/>
    <mergeCell ref="KUG5:KUJ5"/>
    <mergeCell ref="KUK5:KUN5"/>
    <mergeCell ref="KUO5:KUR5"/>
    <mergeCell ref="KUS5:KUV5"/>
    <mergeCell ref="KUW5:KUZ5"/>
    <mergeCell ref="KVA5:KVD5"/>
    <mergeCell ref="KTI5:KTL5"/>
    <mergeCell ref="KTM5:KTP5"/>
    <mergeCell ref="KTQ5:KTT5"/>
    <mergeCell ref="KTU5:KTX5"/>
    <mergeCell ref="KTY5:KUB5"/>
    <mergeCell ref="KUC5:KUF5"/>
    <mergeCell ref="KXY5:KYB5"/>
    <mergeCell ref="KYC5:KYF5"/>
    <mergeCell ref="KYG5:KYJ5"/>
    <mergeCell ref="KYK5:KYN5"/>
    <mergeCell ref="KYO5:KYR5"/>
    <mergeCell ref="KYS5:KYV5"/>
    <mergeCell ref="KXA5:KXD5"/>
    <mergeCell ref="KXE5:KXH5"/>
    <mergeCell ref="KXI5:KXL5"/>
    <mergeCell ref="KXM5:KXP5"/>
    <mergeCell ref="KXQ5:KXT5"/>
    <mergeCell ref="KXU5:KXX5"/>
    <mergeCell ref="KWC5:KWF5"/>
    <mergeCell ref="KWG5:KWJ5"/>
    <mergeCell ref="KWK5:KWN5"/>
    <mergeCell ref="KWO5:KWR5"/>
    <mergeCell ref="KWS5:KWV5"/>
    <mergeCell ref="KWW5:KWZ5"/>
    <mergeCell ref="LAS5:LAV5"/>
    <mergeCell ref="LAW5:LAZ5"/>
    <mergeCell ref="LBA5:LBD5"/>
    <mergeCell ref="LBE5:LBH5"/>
    <mergeCell ref="LBI5:LBL5"/>
    <mergeCell ref="LBM5:LBP5"/>
    <mergeCell ref="KZU5:KZX5"/>
    <mergeCell ref="KZY5:LAB5"/>
    <mergeCell ref="LAC5:LAF5"/>
    <mergeCell ref="LAG5:LAJ5"/>
    <mergeCell ref="LAK5:LAN5"/>
    <mergeCell ref="LAO5:LAR5"/>
    <mergeCell ref="KYW5:KYZ5"/>
    <mergeCell ref="KZA5:KZD5"/>
    <mergeCell ref="KZE5:KZH5"/>
    <mergeCell ref="KZI5:KZL5"/>
    <mergeCell ref="KZM5:KZP5"/>
    <mergeCell ref="KZQ5:KZT5"/>
    <mergeCell ref="LDM5:LDP5"/>
    <mergeCell ref="LDQ5:LDT5"/>
    <mergeCell ref="LDU5:LDX5"/>
    <mergeCell ref="LDY5:LEB5"/>
    <mergeCell ref="LEC5:LEF5"/>
    <mergeCell ref="LEG5:LEJ5"/>
    <mergeCell ref="LCO5:LCR5"/>
    <mergeCell ref="LCS5:LCV5"/>
    <mergeCell ref="LCW5:LCZ5"/>
    <mergeCell ref="LDA5:LDD5"/>
    <mergeCell ref="LDE5:LDH5"/>
    <mergeCell ref="LDI5:LDL5"/>
    <mergeCell ref="LBQ5:LBT5"/>
    <mergeCell ref="LBU5:LBX5"/>
    <mergeCell ref="LBY5:LCB5"/>
    <mergeCell ref="LCC5:LCF5"/>
    <mergeCell ref="LCG5:LCJ5"/>
    <mergeCell ref="LCK5:LCN5"/>
    <mergeCell ref="LGG5:LGJ5"/>
    <mergeCell ref="LGK5:LGN5"/>
    <mergeCell ref="LGO5:LGR5"/>
    <mergeCell ref="LGS5:LGV5"/>
    <mergeCell ref="LGW5:LGZ5"/>
    <mergeCell ref="LHA5:LHD5"/>
    <mergeCell ref="LFI5:LFL5"/>
    <mergeCell ref="LFM5:LFP5"/>
    <mergeCell ref="LFQ5:LFT5"/>
    <mergeCell ref="LFU5:LFX5"/>
    <mergeCell ref="LFY5:LGB5"/>
    <mergeCell ref="LGC5:LGF5"/>
    <mergeCell ref="LEK5:LEN5"/>
    <mergeCell ref="LEO5:LER5"/>
    <mergeCell ref="LES5:LEV5"/>
    <mergeCell ref="LEW5:LEZ5"/>
    <mergeCell ref="LFA5:LFD5"/>
    <mergeCell ref="LFE5:LFH5"/>
    <mergeCell ref="LJA5:LJD5"/>
    <mergeCell ref="LJE5:LJH5"/>
    <mergeCell ref="LJI5:LJL5"/>
    <mergeCell ref="LJM5:LJP5"/>
    <mergeCell ref="LJQ5:LJT5"/>
    <mergeCell ref="LJU5:LJX5"/>
    <mergeCell ref="LIC5:LIF5"/>
    <mergeCell ref="LIG5:LIJ5"/>
    <mergeCell ref="LIK5:LIN5"/>
    <mergeCell ref="LIO5:LIR5"/>
    <mergeCell ref="LIS5:LIV5"/>
    <mergeCell ref="LIW5:LIZ5"/>
    <mergeCell ref="LHE5:LHH5"/>
    <mergeCell ref="LHI5:LHL5"/>
    <mergeCell ref="LHM5:LHP5"/>
    <mergeCell ref="LHQ5:LHT5"/>
    <mergeCell ref="LHU5:LHX5"/>
    <mergeCell ref="LHY5:LIB5"/>
    <mergeCell ref="LLU5:LLX5"/>
    <mergeCell ref="LLY5:LMB5"/>
    <mergeCell ref="LMC5:LMF5"/>
    <mergeCell ref="LMG5:LMJ5"/>
    <mergeCell ref="LMK5:LMN5"/>
    <mergeCell ref="LMO5:LMR5"/>
    <mergeCell ref="LKW5:LKZ5"/>
    <mergeCell ref="LLA5:LLD5"/>
    <mergeCell ref="LLE5:LLH5"/>
    <mergeCell ref="LLI5:LLL5"/>
    <mergeCell ref="LLM5:LLP5"/>
    <mergeCell ref="LLQ5:LLT5"/>
    <mergeCell ref="LJY5:LKB5"/>
    <mergeCell ref="LKC5:LKF5"/>
    <mergeCell ref="LKG5:LKJ5"/>
    <mergeCell ref="LKK5:LKN5"/>
    <mergeCell ref="LKO5:LKR5"/>
    <mergeCell ref="LKS5:LKV5"/>
    <mergeCell ref="LOO5:LOR5"/>
    <mergeCell ref="LOS5:LOV5"/>
    <mergeCell ref="LOW5:LOZ5"/>
    <mergeCell ref="LPA5:LPD5"/>
    <mergeCell ref="LPE5:LPH5"/>
    <mergeCell ref="LPI5:LPL5"/>
    <mergeCell ref="LNQ5:LNT5"/>
    <mergeCell ref="LNU5:LNX5"/>
    <mergeCell ref="LNY5:LOB5"/>
    <mergeCell ref="LOC5:LOF5"/>
    <mergeCell ref="LOG5:LOJ5"/>
    <mergeCell ref="LOK5:LON5"/>
    <mergeCell ref="LMS5:LMV5"/>
    <mergeCell ref="LMW5:LMZ5"/>
    <mergeCell ref="LNA5:LND5"/>
    <mergeCell ref="LNE5:LNH5"/>
    <mergeCell ref="LNI5:LNL5"/>
    <mergeCell ref="LNM5:LNP5"/>
    <mergeCell ref="LRI5:LRL5"/>
    <mergeCell ref="LRM5:LRP5"/>
    <mergeCell ref="LRQ5:LRT5"/>
    <mergeCell ref="LRU5:LRX5"/>
    <mergeCell ref="LRY5:LSB5"/>
    <mergeCell ref="LSC5:LSF5"/>
    <mergeCell ref="LQK5:LQN5"/>
    <mergeCell ref="LQO5:LQR5"/>
    <mergeCell ref="LQS5:LQV5"/>
    <mergeCell ref="LQW5:LQZ5"/>
    <mergeCell ref="LRA5:LRD5"/>
    <mergeCell ref="LRE5:LRH5"/>
    <mergeCell ref="LPM5:LPP5"/>
    <mergeCell ref="LPQ5:LPT5"/>
    <mergeCell ref="LPU5:LPX5"/>
    <mergeCell ref="LPY5:LQB5"/>
    <mergeCell ref="LQC5:LQF5"/>
    <mergeCell ref="LQG5:LQJ5"/>
    <mergeCell ref="LUC5:LUF5"/>
    <mergeCell ref="LUG5:LUJ5"/>
    <mergeCell ref="LUK5:LUN5"/>
    <mergeCell ref="LUO5:LUR5"/>
    <mergeCell ref="LUS5:LUV5"/>
    <mergeCell ref="LUW5:LUZ5"/>
    <mergeCell ref="LTE5:LTH5"/>
    <mergeCell ref="LTI5:LTL5"/>
    <mergeCell ref="LTM5:LTP5"/>
    <mergeCell ref="LTQ5:LTT5"/>
    <mergeCell ref="LTU5:LTX5"/>
    <mergeCell ref="LTY5:LUB5"/>
    <mergeCell ref="LSG5:LSJ5"/>
    <mergeCell ref="LSK5:LSN5"/>
    <mergeCell ref="LSO5:LSR5"/>
    <mergeCell ref="LSS5:LSV5"/>
    <mergeCell ref="LSW5:LSZ5"/>
    <mergeCell ref="LTA5:LTD5"/>
    <mergeCell ref="LWW5:LWZ5"/>
    <mergeCell ref="LXA5:LXD5"/>
    <mergeCell ref="LXE5:LXH5"/>
    <mergeCell ref="LXI5:LXL5"/>
    <mergeCell ref="LXM5:LXP5"/>
    <mergeCell ref="LXQ5:LXT5"/>
    <mergeCell ref="LVY5:LWB5"/>
    <mergeCell ref="LWC5:LWF5"/>
    <mergeCell ref="LWG5:LWJ5"/>
    <mergeCell ref="LWK5:LWN5"/>
    <mergeCell ref="LWO5:LWR5"/>
    <mergeCell ref="LWS5:LWV5"/>
    <mergeCell ref="LVA5:LVD5"/>
    <mergeCell ref="LVE5:LVH5"/>
    <mergeCell ref="LVI5:LVL5"/>
    <mergeCell ref="LVM5:LVP5"/>
    <mergeCell ref="LVQ5:LVT5"/>
    <mergeCell ref="LVU5:LVX5"/>
    <mergeCell ref="LZQ5:LZT5"/>
    <mergeCell ref="LZU5:LZX5"/>
    <mergeCell ref="LZY5:MAB5"/>
    <mergeCell ref="MAC5:MAF5"/>
    <mergeCell ref="MAG5:MAJ5"/>
    <mergeCell ref="MAK5:MAN5"/>
    <mergeCell ref="LYS5:LYV5"/>
    <mergeCell ref="LYW5:LYZ5"/>
    <mergeCell ref="LZA5:LZD5"/>
    <mergeCell ref="LZE5:LZH5"/>
    <mergeCell ref="LZI5:LZL5"/>
    <mergeCell ref="LZM5:LZP5"/>
    <mergeCell ref="LXU5:LXX5"/>
    <mergeCell ref="LXY5:LYB5"/>
    <mergeCell ref="LYC5:LYF5"/>
    <mergeCell ref="LYG5:LYJ5"/>
    <mergeCell ref="LYK5:LYN5"/>
    <mergeCell ref="LYO5:LYR5"/>
    <mergeCell ref="MCK5:MCN5"/>
    <mergeCell ref="MCO5:MCR5"/>
    <mergeCell ref="MCS5:MCV5"/>
    <mergeCell ref="MCW5:MCZ5"/>
    <mergeCell ref="MDA5:MDD5"/>
    <mergeCell ref="MDE5:MDH5"/>
    <mergeCell ref="MBM5:MBP5"/>
    <mergeCell ref="MBQ5:MBT5"/>
    <mergeCell ref="MBU5:MBX5"/>
    <mergeCell ref="MBY5:MCB5"/>
    <mergeCell ref="MCC5:MCF5"/>
    <mergeCell ref="MCG5:MCJ5"/>
    <mergeCell ref="MAO5:MAR5"/>
    <mergeCell ref="MAS5:MAV5"/>
    <mergeCell ref="MAW5:MAZ5"/>
    <mergeCell ref="MBA5:MBD5"/>
    <mergeCell ref="MBE5:MBH5"/>
    <mergeCell ref="MBI5:MBL5"/>
    <mergeCell ref="MFE5:MFH5"/>
    <mergeCell ref="MFI5:MFL5"/>
    <mergeCell ref="MFM5:MFP5"/>
    <mergeCell ref="MFQ5:MFT5"/>
    <mergeCell ref="MFU5:MFX5"/>
    <mergeCell ref="MFY5:MGB5"/>
    <mergeCell ref="MEG5:MEJ5"/>
    <mergeCell ref="MEK5:MEN5"/>
    <mergeCell ref="MEO5:MER5"/>
    <mergeCell ref="MES5:MEV5"/>
    <mergeCell ref="MEW5:MEZ5"/>
    <mergeCell ref="MFA5:MFD5"/>
    <mergeCell ref="MDI5:MDL5"/>
    <mergeCell ref="MDM5:MDP5"/>
    <mergeCell ref="MDQ5:MDT5"/>
    <mergeCell ref="MDU5:MDX5"/>
    <mergeCell ref="MDY5:MEB5"/>
    <mergeCell ref="MEC5:MEF5"/>
    <mergeCell ref="MHY5:MIB5"/>
    <mergeCell ref="MIC5:MIF5"/>
    <mergeCell ref="MIG5:MIJ5"/>
    <mergeCell ref="MIK5:MIN5"/>
    <mergeCell ref="MIO5:MIR5"/>
    <mergeCell ref="MIS5:MIV5"/>
    <mergeCell ref="MHA5:MHD5"/>
    <mergeCell ref="MHE5:MHH5"/>
    <mergeCell ref="MHI5:MHL5"/>
    <mergeCell ref="MHM5:MHP5"/>
    <mergeCell ref="MHQ5:MHT5"/>
    <mergeCell ref="MHU5:MHX5"/>
    <mergeCell ref="MGC5:MGF5"/>
    <mergeCell ref="MGG5:MGJ5"/>
    <mergeCell ref="MGK5:MGN5"/>
    <mergeCell ref="MGO5:MGR5"/>
    <mergeCell ref="MGS5:MGV5"/>
    <mergeCell ref="MGW5:MGZ5"/>
    <mergeCell ref="MKS5:MKV5"/>
    <mergeCell ref="MKW5:MKZ5"/>
    <mergeCell ref="MLA5:MLD5"/>
    <mergeCell ref="MLE5:MLH5"/>
    <mergeCell ref="MLI5:MLL5"/>
    <mergeCell ref="MLM5:MLP5"/>
    <mergeCell ref="MJU5:MJX5"/>
    <mergeCell ref="MJY5:MKB5"/>
    <mergeCell ref="MKC5:MKF5"/>
    <mergeCell ref="MKG5:MKJ5"/>
    <mergeCell ref="MKK5:MKN5"/>
    <mergeCell ref="MKO5:MKR5"/>
    <mergeCell ref="MIW5:MIZ5"/>
    <mergeCell ref="MJA5:MJD5"/>
    <mergeCell ref="MJE5:MJH5"/>
    <mergeCell ref="MJI5:MJL5"/>
    <mergeCell ref="MJM5:MJP5"/>
    <mergeCell ref="MJQ5:MJT5"/>
    <mergeCell ref="MNM5:MNP5"/>
    <mergeCell ref="MNQ5:MNT5"/>
    <mergeCell ref="MNU5:MNX5"/>
    <mergeCell ref="MNY5:MOB5"/>
    <mergeCell ref="MOC5:MOF5"/>
    <mergeCell ref="MOG5:MOJ5"/>
    <mergeCell ref="MMO5:MMR5"/>
    <mergeCell ref="MMS5:MMV5"/>
    <mergeCell ref="MMW5:MMZ5"/>
    <mergeCell ref="MNA5:MND5"/>
    <mergeCell ref="MNE5:MNH5"/>
    <mergeCell ref="MNI5:MNL5"/>
    <mergeCell ref="MLQ5:MLT5"/>
    <mergeCell ref="MLU5:MLX5"/>
    <mergeCell ref="MLY5:MMB5"/>
    <mergeCell ref="MMC5:MMF5"/>
    <mergeCell ref="MMG5:MMJ5"/>
    <mergeCell ref="MMK5:MMN5"/>
    <mergeCell ref="MQG5:MQJ5"/>
    <mergeCell ref="MQK5:MQN5"/>
    <mergeCell ref="MQO5:MQR5"/>
    <mergeCell ref="MQS5:MQV5"/>
    <mergeCell ref="MQW5:MQZ5"/>
    <mergeCell ref="MRA5:MRD5"/>
    <mergeCell ref="MPI5:MPL5"/>
    <mergeCell ref="MPM5:MPP5"/>
    <mergeCell ref="MPQ5:MPT5"/>
    <mergeCell ref="MPU5:MPX5"/>
    <mergeCell ref="MPY5:MQB5"/>
    <mergeCell ref="MQC5:MQF5"/>
    <mergeCell ref="MOK5:MON5"/>
    <mergeCell ref="MOO5:MOR5"/>
    <mergeCell ref="MOS5:MOV5"/>
    <mergeCell ref="MOW5:MOZ5"/>
    <mergeCell ref="MPA5:MPD5"/>
    <mergeCell ref="MPE5:MPH5"/>
    <mergeCell ref="MTA5:MTD5"/>
    <mergeCell ref="MTE5:MTH5"/>
    <mergeCell ref="MTI5:MTL5"/>
    <mergeCell ref="MTM5:MTP5"/>
    <mergeCell ref="MTQ5:MTT5"/>
    <mergeCell ref="MTU5:MTX5"/>
    <mergeCell ref="MSC5:MSF5"/>
    <mergeCell ref="MSG5:MSJ5"/>
    <mergeCell ref="MSK5:MSN5"/>
    <mergeCell ref="MSO5:MSR5"/>
    <mergeCell ref="MSS5:MSV5"/>
    <mergeCell ref="MSW5:MSZ5"/>
    <mergeCell ref="MRE5:MRH5"/>
    <mergeCell ref="MRI5:MRL5"/>
    <mergeCell ref="MRM5:MRP5"/>
    <mergeCell ref="MRQ5:MRT5"/>
    <mergeCell ref="MRU5:MRX5"/>
    <mergeCell ref="MRY5:MSB5"/>
    <mergeCell ref="MVU5:MVX5"/>
    <mergeCell ref="MVY5:MWB5"/>
    <mergeCell ref="MWC5:MWF5"/>
    <mergeCell ref="MWG5:MWJ5"/>
    <mergeCell ref="MWK5:MWN5"/>
    <mergeCell ref="MWO5:MWR5"/>
    <mergeCell ref="MUW5:MUZ5"/>
    <mergeCell ref="MVA5:MVD5"/>
    <mergeCell ref="MVE5:MVH5"/>
    <mergeCell ref="MVI5:MVL5"/>
    <mergeCell ref="MVM5:MVP5"/>
    <mergeCell ref="MVQ5:MVT5"/>
    <mergeCell ref="MTY5:MUB5"/>
    <mergeCell ref="MUC5:MUF5"/>
    <mergeCell ref="MUG5:MUJ5"/>
    <mergeCell ref="MUK5:MUN5"/>
    <mergeCell ref="MUO5:MUR5"/>
    <mergeCell ref="MUS5:MUV5"/>
    <mergeCell ref="MYO5:MYR5"/>
    <mergeCell ref="MYS5:MYV5"/>
    <mergeCell ref="MYW5:MYZ5"/>
    <mergeCell ref="MZA5:MZD5"/>
    <mergeCell ref="MZE5:MZH5"/>
    <mergeCell ref="MZI5:MZL5"/>
    <mergeCell ref="MXQ5:MXT5"/>
    <mergeCell ref="MXU5:MXX5"/>
    <mergeCell ref="MXY5:MYB5"/>
    <mergeCell ref="MYC5:MYF5"/>
    <mergeCell ref="MYG5:MYJ5"/>
    <mergeCell ref="MYK5:MYN5"/>
    <mergeCell ref="MWS5:MWV5"/>
    <mergeCell ref="MWW5:MWZ5"/>
    <mergeCell ref="MXA5:MXD5"/>
    <mergeCell ref="MXE5:MXH5"/>
    <mergeCell ref="MXI5:MXL5"/>
    <mergeCell ref="MXM5:MXP5"/>
    <mergeCell ref="NBI5:NBL5"/>
    <mergeCell ref="NBM5:NBP5"/>
    <mergeCell ref="NBQ5:NBT5"/>
    <mergeCell ref="NBU5:NBX5"/>
    <mergeCell ref="NBY5:NCB5"/>
    <mergeCell ref="NCC5:NCF5"/>
    <mergeCell ref="NAK5:NAN5"/>
    <mergeCell ref="NAO5:NAR5"/>
    <mergeCell ref="NAS5:NAV5"/>
    <mergeCell ref="NAW5:NAZ5"/>
    <mergeCell ref="NBA5:NBD5"/>
    <mergeCell ref="NBE5:NBH5"/>
    <mergeCell ref="MZM5:MZP5"/>
    <mergeCell ref="MZQ5:MZT5"/>
    <mergeCell ref="MZU5:MZX5"/>
    <mergeCell ref="MZY5:NAB5"/>
    <mergeCell ref="NAC5:NAF5"/>
    <mergeCell ref="NAG5:NAJ5"/>
    <mergeCell ref="NEC5:NEF5"/>
    <mergeCell ref="NEG5:NEJ5"/>
    <mergeCell ref="NEK5:NEN5"/>
    <mergeCell ref="NEO5:NER5"/>
    <mergeCell ref="NES5:NEV5"/>
    <mergeCell ref="NEW5:NEZ5"/>
    <mergeCell ref="NDE5:NDH5"/>
    <mergeCell ref="NDI5:NDL5"/>
    <mergeCell ref="NDM5:NDP5"/>
    <mergeCell ref="NDQ5:NDT5"/>
    <mergeCell ref="NDU5:NDX5"/>
    <mergeCell ref="NDY5:NEB5"/>
    <mergeCell ref="NCG5:NCJ5"/>
    <mergeCell ref="NCK5:NCN5"/>
    <mergeCell ref="NCO5:NCR5"/>
    <mergeCell ref="NCS5:NCV5"/>
    <mergeCell ref="NCW5:NCZ5"/>
    <mergeCell ref="NDA5:NDD5"/>
    <mergeCell ref="NGW5:NGZ5"/>
    <mergeCell ref="NHA5:NHD5"/>
    <mergeCell ref="NHE5:NHH5"/>
    <mergeCell ref="NHI5:NHL5"/>
    <mergeCell ref="NHM5:NHP5"/>
    <mergeCell ref="NHQ5:NHT5"/>
    <mergeCell ref="NFY5:NGB5"/>
    <mergeCell ref="NGC5:NGF5"/>
    <mergeCell ref="NGG5:NGJ5"/>
    <mergeCell ref="NGK5:NGN5"/>
    <mergeCell ref="NGO5:NGR5"/>
    <mergeCell ref="NGS5:NGV5"/>
    <mergeCell ref="NFA5:NFD5"/>
    <mergeCell ref="NFE5:NFH5"/>
    <mergeCell ref="NFI5:NFL5"/>
    <mergeCell ref="NFM5:NFP5"/>
    <mergeCell ref="NFQ5:NFT5"/>
    <mergeCell ref="NFU5:NFX5"/>
    <mergeCell ref="NJQ5:NJT5"/>
    <mergeCell ref="NJU5:NJX5"/>
    <mergeCell ref="NJY5:NKB5"/>
    <mergeCell ref="NKC5:NKF5"/>
    <mergeCell ref="NKG5:NKJ5"/>
    <mergeCell ref="NKK5:NKN5"/>
    <mergeCell ref="NIS5:NIV5"/>
    <mergeCell ref="NIW5:NIZ5"/>
    <mergeCell ref="NJA5:NJD5"/>
    <mergeCell ref="NJE5:NJH5"/>
    <mergeCell ref="NJI5:NJL5"/>
    <mergeCell ref="NJM5:NJP5"/>
    <mergeCell ref="NHU5:NHX5"/>
    <mergeCell ref="NHY5:NIB5"/>
    <mergeCell ref="NIC5:NIF5"/>
    <mergeCell ref="NIG5:NIJ5"/>
    <mergeCell ref="NIK5:NIN5"/>
    <mergeCell ref="NIO5:NIR5"/>
    <mergeCell ref="NMK5:NMN5"/>
    <mergeCell ref="NMO5:NMR5"/>
    <mergeCell ref="NMS5:NMV5"/>
    <mergeCell ref="NMW5:NMZ5"/>
    <mergeCell ref="NNA5:NND5"/>
    <mergeCell ref="NNE5:NNH5"/>
    <mergeCell ref="NLM5:NLP5"/>
    <mergeCell ref="NLQ5:NLT5"/>
    <mergeCell ref="NLU5:NLX5"/>
    <mergeCell ref="NLY5:NMB5"/>
    <mergeCell ref="NMC5:NMF5"/>
    <mergeCell ref="NMG5:NMJ5"/>
    <mergeCell ref="NKO5:NKR5"/>
    <mergeCell ref="NKS5:NKV5"/>
    <mergeCell ref="NKW5:NKZ5"/>
    <mergeCell ref="NLA5:NLD5"/>
    <mergeCell ref="NLE5:NLH5"/>
    <mergeCell ref="NLI5:NLL5"/>
    <mergeCell ref="NPE5:NPH5"/>
    <mergeCell ref="NPI5:NPL5"/>
    <mergeCell ref="NPM5:NPP5"/>
    <mergeCell ref="NPQ5:NPT5"/>
    <mergeCell ref="NPU5:NPX5"/>
    <mergeCell ref="NPY5:NQB5"/>
    <mergeCell ref="NOG5:NOJ5"/>
    <mergeCell ref="NOK5:NON5"/>
    <mergeCell ref="NOO5:NOR5"/>
    <mergeCell ref="NOS5:NOV5"/>
    <mergeCell ref="NOW5:NOZ5"/>
    <mergeCell ref="NPA5:NPD5"/>
    <mergeCell ref="NNI5:NNL5"/>
    <mergeCell ref="NNM5:NNP5"/>
    <mergeCell ref="NNQ5:NNT5"/>
    <mergeCell ref="NNU5:NNX5"/>
    <mergeCell ref="NNY5:NOB5"/>
    <mergeCell ref="NOC5:NOF5"/>
    <mergeCell ref="NRY5:NSB5"/>
    <mergeCell ref="NSC5:NSF5"/>
    <mergeCell ref="NSG5:NSJ5"/>
    <mergeCell ref="NSK5:NSN5"/>
    <mergeCell ref="NSO5:NSR5"/>
    <mergeCell ref="NSS5:NSV5"/>
    <mergeCell ref="NRA5:NRD5"/>
    <mergeCell ref="NRE5:NRH5"/>
    <mergeCell ref="NRI5:NRL5"/>
    <mergeCell ref="NRM5:NRP5"/>
    <mergeCell ref="NRQ5:NRT5"/>
    <mergeCell ref="NRU5:NRX5"/>
    <mergeCell ref="NQC5:NQF5"/>
    <mergeCell ref="NQG5:NQJ5"/>
    <mergeCell ref="NQK5:NQN5"/>
    <mergeCell ref="NQO5:NQR5"/>
    <mergeCell ref="NQS5:NQV5"/>
    <mergeCell ref="NQW5:NQZ5"/>
    <mergeCell ref="NUS5:NUV5"/>
    <mergeCell ref="NUW5:NUZ5"/>
    <mergeCell ref="NVA5:NVD5"/>
    <mergeCell ref="NVE5:NVH5"/>
    <mergeCell ref="NVI5:NVL5"/>
    <mergeCell ref="NVM5:NVP5"/>
    <mergeCell ref="NTU5:NTX5"/>
    <mergeCell ref="NTY5:NUB5"/>
    <mergeCell ref="NUC5:NUF5"/>
    <mergeCell ref="NUG5:NUJ5"/>
    <mergeCell ref="NUK5:NUN5"/>
    <mergeCell ref="NUO5:NUR5"/>
    <mergeCell ref="NSW5:NSZ5"/>
    <mergeCell ref="NTA5:NTD5"/>
    <mergeCell ref="NTE5:NTH5"/>
    <mergeCell ref="NTI5:NTL5"/>
    <mergeCell ref="NTM5:NTP5"/>
    <mergeCell ref="NTQ5:NTT5"/>
    <mergeCell ref="NXM5:NXP5"/>
    <mergeCell ref="NXQ5:NXT5"/>
    <mergeCell ref="NXU5:NXX5"/>
    <mergeCell ref="NXY5:NYB5"/>
    <mergeCell ref="NYC5:NYF5"/>
    <mergeCell ref="NYG5:NYJ5"/>
    <mergeCell ref="NWO5:NWR5"/>
    <mergeCell ref="NWS5:NWV5"/>
    <mergeCell ref="NWW5:NWZ5"/>
    <mergeCell ref="NXA5:NXD5"/>
    <mergeCell ref="NXE5:NXH5"/>
    <mergeCell ref="NXI5:NXL5"/>
    <mergeCell ref="NVQ5:NVT5"/>
    <mergeCell ref="NVU5:NVX5"/>
    <mergeCell ref="NVY5:NWB5"/>
    <mergeCell ref="NWC5:NWF5"/>
    <mergeCell ref="NWG5:NWJ5"/>
    <mergeCell ref="NWK5:NWN5"/>
    <mergeCell ref="OAG5:OAJ5"/>
    <mergeCell ref="OAK5:OAN5"/>
    <mergeCell ref="OAO5:OAR5"/>
    <mergeCell ref="OAS5:OAV5"/>
    <mergeCell ref="OAW5:OAZ5"/>
    <mergeCell ref="OBA5:OBD5"/>
    <mergeCell ref="NZI5:NZL5"/>
    <mergeCell ref="NZM5:NZP5"/>
    <mergeCell ref="NZQ5:NZT5"/>
    <mergeCell ref="NZU5:NZX5"/>
    <mergeCell ref="NZY5:OAB5"/>
    <mergeCell ref="OAC5:OAF5"/>
    <mergeCell ref="NYK5:NYN5"/>
    <mergeCell ref="NYO5:NYR5"/>
    <mergeCell ref="NYS5:NYV5"/>
    <mergeCell ref="NYW5:NYZ5"/>
    <mergeCell ref="NZA5:NZD5"/>
    <mergeCell ref="NZE5:NZH5"/>
    <mergeCell ref="ODA5:ODD5"/>
    <mergeCell ref="ODE5:ODH5"/>
    <mergeCell ref="ODI5:ODL5"/>
    <mergeCell ref="ODM5:ODP5"/>
    <mergeCell ref="ODQ5:ODT5"/>
    <mergeCell ref="ODU5:ODX5"/>
    <mergeCell ref="OCC5:OCF5"/>
    <mergeCell ref="OCG5:OCJ5"/>
    <mergeCell ref="OCK5:OCN5"/>
    <mergeCell ref="OCO5:OCR5"/>
    <mergeCell ref="OCS5:OCV5"/>
    <mergeCell ref="OCW5:OCZ5"/>
    <mergeCell ref="OBE5:OBH5"/>
    <mergeCell ref="OBI5:OBL5"/>
    <mergeCell ref="OBM5:OBP5"/>
    <mergeCell ref="OBQ5:OBT5"/>
    <mergeCell ref="OBU5:OBX5"/>
    <mergeCell ref="OBY5:OCB5"/>
    <mergeCell ref="OFU5:OFX5"/>
    <mergeCell ref="OFY5:OGB5"/>
    <mergeCell ref="OGC5:OGF5"/>
    <mergeCell ref="OGG5:OGJ5"/>
    <mergeCell ref="OGK5:OGN5"/>
    <mergeCell ref="OGO5:OGR5"/>
    <mergeCell ref="OEW5:OEZ5"/>
    <mergeCell ref="OFA5:OFD5"/>
    <mergeCell ref="OFE5:OFH5"/>
    <mergeCell ref="OFI5:OFL5"/>
    <mergeCell ref="OFM5:OFP5"/>
    <mergeCell ref="OFQ5:OFT5"/>
    <mergeCell ref="ODY5:OEB5"/>
    <mergeCell ref="OEC5:OEF5"/>
    <mergeCell ref="OEG5:OEJ5"/>
    <mergeCell ref="OEK5:OEN5"/>
    <mergeCell ref="OEO5:OER5"/>
    <mergeCell ref="OES5:OEV5"/>
    <mergeCell ref="OIO5:OIR5"/>
    <mergeCell ref="OIS5:OIV5"/>
    <mergeCell ref="OIW5:OIZ5"/>
    <mergeCell ref="OJA5:OJD5"/>
    <mergeCell ref="OJE5:OJH5"/>
    <mergeCell ref="OJI5:OJL5"/>
    <mergeCell ref="OHQ5:OHT5"/>
    <mergeCell ref="OHU5:OHX5"/>
    <mergeCell ref="OHY5:OIB5"/>
    <mergeCell ref="OIC5:OIF5"/>
    <mergeCell ref="OIG5:OIJ5"/>
    <mergeCell ref="OIK5:OIN5"/>
    <mergeCell ref="OGS5:OGV5"/>
    <mergeCell ref="OGW5:OGZ5"/>
    <mergeCell ref="OHA5:OHD5"/>
    <mergeCell ref="OHE5:OHH5"/>
    <mergeCell ref="OHI5:OHL5"/>
    <mergeCell ref="OHM5:OHP5"/>
    <mergeCell ref="OLI5:OLL5"/>
    <mergeCell ref="OLM5:OLP5"/>
    <mergeCell ref="OLQ5:OLT5"/>
    <mergeCell ref="OLU5:OLX5"/>
    <mergeCell ref="OLY5:OMB5"/>
    <mergeCell ref="OMC5:OMF5"/>
    <mergeCell ref="OKK5:OKN5"/>
    <mergeCell ref="OKO5:OKR5"/>
    <mergeCell ref="OKS5:OKV5"/>
    <mergeCell ref="OKW5:OKZ5"/>
    <mergeCell ref="OLA5:OLD5"/>
    <mergeCell ref="OLE5:OLH5"/>
    <mergeCell ref="OJM5:OJP5"/>
    <mergeCell ref="OJQ5:OJT5"/>
    <mergeCell ref="OJU5:OJX5"/>
    <mergeCell ref="OJY5:OKB5"/>
    <mergeCell ref="OKC5:OKF5"/>
    <mergeCell ref="OKG5:OKJ5"/>
    <mergeCell ref="OOC5:OOF5"/>
    <mergeCell ref="OOG5:OOJ5"/>
    <mergeCell ref="OOK5:OON5"/>
    <mergeCell ref="OOO5:OOR5"/>
    <mergeCell ref="OOS5:OOV5"/>
    <mergeCell ref="OOW5:OOZ5"/>
    <mergeCell ref="ONE5:ONH5"/>
    <mergeCell ref="ONI5:ONL5"/>
    <mergeCell ref="ONM5:ONP5"/>
    <mergeCell ref="ONQ5:ONT5"/>
    <mergeCell ref="ONU5:ONX5"/>
    <mergeCell ref="ONY5:OOB5"/>
    <mergeCell ref="OMG5:OMJ5"/>
    <mergeCell ref="OMK5:OMN5"/>
    <mergeCell ref="OMO5:OMR5"/>
    <mergeCell ref="OMS5:OMV5"/>
    <mergeCell ref="OMW5:OMZ5"/>
    <mergeCell ref="ONA5:OND5"/>
    <mergeCell ref="OQW5:OQZ5"/>
    <mergeCell ref="ORA5:ORD5"/>
    <mergeCell ref="ORE5:ORH5"/>
    <mergeCell ref="ORI5:ORL5"/>
    <mergeCell ref="ORM5:ORP5"/>
    <mergeCell ref="ORQ5:ORT5"/>
    <mergeCell ref="OPY5:OQB5"/>
    <mergeCell ref="OQC5:OQF5"/>
    <mergeCell ref="OQG5:OQJ5"/>
    <mergeCell ref="OQK5:OQN5"/>
    <mergeCell ref="OQO5:OQR5"/>
    <mergeCell ref="OQS5:OQV5"/>
    <mergeCell ref="OPA5:OPD5"/>
    <mergeCell ref="OPE5:OPH5"/>
    <mergeCell ref="OPI5:OPL5"/>
    <mergeCell ref="OPM5:OPP5"/>
    <mergeCell ref="OPQ5:OPT5"/>
    <mergeCell ref="OPU5:OPX5"/>
    <mergeCell ref="OTQ5:OTT5"/>
    <mergeCell ref="OTU5:OTX5"/>
    <mergeCell ref="OTY5:OUB5"/>
    <mergeCell ref="OUC5:OUF5"/>
    <mergeCell ref="OUG5:OUJ5"/>
    <mergeCell ref="OUK5:OUN5"/>
    <mergeCell ref="OSS5:OSV5"/>
    <mergeCell ref="OSW5:OSZ5"/>
    <mergeCell ref="OTA5:OTD5"/>
    <mergeCell ref="OTE5:OTH5"/>
    <mergeCell ref="OTI5:OTL5"/>
    <mergeCell ref="OTM5:OTP5"/>
    <mergeCell ref="ORU5:ORX5"/>
    <mergeCell ref="ORY5:OSB5"/>
    <mergeCell ref="OSC5:OSF5"/>
    <mergeCell ref="OSG5:OSJ5"/>
    <mergeCell ref="OSK5:OSN5"/>
    <mergeCell ref="OSO5:OSR5"/>
    <mergeCell ref="OWK5:OWN5"/>
    <mergeCell ref="OWO5:OWR5"/>
    <mergeCell ref="OWS5:OWV5"/>
    <mergeCell ref="OWW5:OWZ5"/>
    <mergeCell ref="OXA5:OXD5"/>
    <mergeCell ref="OXE5:OXH5"/>
    <mergeCell ref="OVM5:OVP5"/>
    <mergeCell ref="OVQ5:OVT5"/>
    <mergeCell ref="OVU5:OVX5"/>
    <mergeCell ref="OVY5:OWB5"/>
    <mergeCell ref="OWC5:OWF5"/>
    <mergeCell ref="OWG5:OWJ5"/>
    <mergeCell ref="OUO5:OUR5"/>
    <mergeCell ref="OUS5:OUV5"/>
    <mergeCell ref="OUW5:OUZ5"/>
    <mergeCell ref="OVA5:OVD5"/>
    <mergeCell ref="OVE5:OVH5"/>
    <mergeCell ref="OVI5:OVL5"/>
    <mergeCell ref="OZE5:OZH5"/>
    <mergeCell ref="OZI5:OZL5"/>
    <mergeCell ref="OZM5:OZP5"/>
    <mergeCell ref="OZQ5:OZT5"/>
    <mergeCell ref="OZU5:OZX5"/>
    <mergeCell ref="OZY5:PAB5"/>
    <mergeCell ref="OYG5:OYJ5"/>
    <mergeCell ref="OYK5:OYN5"/>
    <mergeCell ref="OYO5:OYR5"/>
    <mergeCell ref="OYS5:OYV5"/>
    <mergeCell ref="OYW5:OYZ5"/>
    <mergeCell ref="OZA5:OZD5"/>
    <mergeCell ref="OXI5:OXL5"/>
    <mergeCell ref="OXM5:OXP5"/>
    <mergeCell ref="OXQ5:OXT5"/>
    <mergeCell ref="OXU5:OXX5"/>
    <mergeCell ref="OXY5:OYB5"/>
    <mergeCell ref="OYC5:OYF5"/>
    <mergeCell ref="PBY5:PCB5"/>
    <mergeCell ref="PCC5:PCF5"/>
    <mergeCell ref="PCG5:PCJ5"/>
    <mergeCell ref="PCK5:PCN5"/>
    <mergeCell ref="PCO5:PCR5"/>
    <mergeCell ref="PCS5:PCV5"/>
    <mergeCell ref="PBA5:PBD5"/>
    <mergeCell ref="PBE5:PBH5"/>
    <mergeCell ref="PBI5:PBL5"/>
    <mergeCell ref="PBM5:PBP5"/>
    <mergeCell ref="PBQ5:PBT5"/>
    <mergeCell ref="PBU5:PBX5"/>
    <mergeCell ref="PAC5:PAF5"/>
    <mergeCell ref="PAG5:PAJ5"/>
    <mergeCell ref="PAK5:PAN5"/>
    <mergeCell ref="PAO5:PAR5"/>
    <mergeCell ref="PAS5:PAV5"/>
    <mergeCell ref="PAW5:PAZ5"/>
    <mergeCell ref="PES5:PEV5"/>
    <mergeCell ref="PEW5:PEZ5"/>
    <mergeCell ref="PFA5:PFD5"/>
    <mergeCell ref="PFE5:PFH5"/>
    <mergeCell ref="PFI5:PFL5"/>
    <mergeCell ref="PFM5:PFP5"/>
    <mergeCell ref="PDU5:PDX5"/>
    <mergeCell ref="PDY5:PEB5"/>
    <mergeCell ref="PEC5:PEF5"/>
    <mergeCell ref="PEG5:PEJ5"/>
    <mergeCell ref="PEK5:PEN5"/>
    <mergeCell ref="PEO5:PER5"/>
    <mergeCell ref="PCW5:PCZ5"/>
    <mergeCell ref="PDA5:PDD5"/>
    <mergeCell ref="PDE5:PDH5"/>
    <mergeCell ref="PDI5:PDL5"/>
    <mergeCell ref="PDM5:PDP5"/>
    <mergeCell ref="PDQ5:PDT5"/>
    <mergeCell ref="PHM5:PHP5"/>
    <mergeCell ref="PHQ5:PHT5"/>
    <mergeCell ref="PHU5:PHX5"/>
    <mergeCell ref="PHY5:PIB5"/>
    <mergeCell ref="PIC5:PIF5"/>
    <mergeCell ref="PIG5:PIJ5"/>
    <mergeCell ref="PGO5:PGR5"/>
    <mergeCell ref="PGS5:PGV5"/>
    <mergeCell ref="PGW5:PGZ5"/>
    <mergeCell ref="PHA5:PHD5"/>
    <mergeCell ref="PHE5:PHH5"/>
    <mergeCell ref="PHI5:PHL5"/>
    <mergeCell ref="PFQ5:PFT5"/>
    <mergeCell ref="PFU5:PFX5"/>
    <mergeCell ref="PFY5:PGB5"/>
    <mergeCell ref="PGC5:PGF5"/>
    <mergeCell ref="PGG5:PGJ5"/>
    <mergeCell ref="PGK5:PGN5"/>
    <mergeCell ref="PKG5:PKJ5"/>
    <mergeCell ref="PKK5:PKN5"/>
    <mergeCell ref="PKO5:PKR5"/>
    <mergeCell ref="PKS5:PKV5"/>
    <mergeCell ref="PKW5:PKZ5"/>
    <mergeCell ref="PLA5:PLD5"/>
    <mergeCell ref="PJI5:PJL5"/>
    <mergeCell ref="PJM5:PJP5"/>
    <mergeCell ref="PJQ5:PJT5"/>
    <mergeCell ref="PJU5:PJX5"/>
    <mergeCell ref="PJY5:PKB5"/>
    <mergeCell ref="PKC5:PKF5"/>
    <mergeCell ref="PIK5:PIN5"/>
    <mergeCell ref="PIO5:PIR5"/>
    <mergeCell ref="PIS5:PIV5"/>
    <mergeCell ref="PIW5:PIZ5"/>
    <mergeCell ref="PJA5:PJD5"/>
    <mergeCell ref="PJE5:PJH5"/>
    <mergeCell ref="PNA5:PND5"/>
    <mergeCell ref="PNE5:PNH5"/>
    <mergeCell ref="PNI5:PNL5"/>
    <mergeCell ref="PNM5:PNP5"/>
    <mergeCell ref="PNQ5:PNT5"/>
    <mergeCell ref="PNU5:PNX5"/>
    <mergeCell ref="PMC5:PMF5"/>
    <mergeCell ref="PMG5:PMJ5"/>
    <mergeCell ref="PMK5:PMN5"/>
    <mergeCell ref="PMO5:PMR5"/>
    <mergeCell ref="PMS5:PMV5"/>
    <mergeCell ref="PMW5:PMZ5"/>
    <mergeCell ref="PLE5:PLH5"/>
    <mergeCell ref="PLI5:PLL5"/>
    <mergeCell ref="PLM5:PLP5"/>
    <mergeCell ref="PLQ5:PLT5"/>
    <mergeCell ref="PLU5:PLX5"/>
    <mergeCell ref="PLY5:PMB5"/>
    <mergeCell ref="PPU5:PPX5"/>
    <mergeCell ref="PPY5:PQB5"/>
    <mergeCell ref="PQC5:PQF5"/>
    <mergeCell ref="PQG5:PQJ5"/>
    <mergeCell ref="PQK5:PQN5"/>
    <mergeCell ref="PQO5:PQR5"/>
    <mergeCell ref="POW5:POZ5"/>
    <mergeCell ref="PPA5:PPD5"/>
    <mergeCell ref="PPE5:PPH5"/>
    <mergeCell ref="PPI5:PPL5"/>
    <mergeCell ref="PPM5:PPP5"/>
    <mergeCell ref="PPQ5:PPT5"/>
    <mergeCell ref="PNY5:POB5"/>
    <mergeCell ref="POC5:POF5"/>
    <mergeCell ref="POG5:POJ5"/>
    <mergeCell ref="POK5:PON5"/>
    <mergeCell ref="POO5:POR5"/>
    <mergeCell ref="POS5:POV5"/>
    <mergeCell ref="PSO5:PSR5"/>
    <mergeCell ref="PSS5:PSV5"/>
    <mergeCell ref="PSW5:PSZ5"/>
    <mergeCell ref="PTA5:PTD5"/>
    <mergeCell ref="PTE5:PTH5"/>
    <mergeCell ref="PTI5:PTL5"/>
    <mergeCell ref="PRQ5:PRT5"/>
    <mergeCell ref="PRU5:PRX5"/>
    <mergeCell ref="PRY5:PSB5"/>
    <mergeCell ref="PSC5:PSF5"/>
    <mergeCell ref="PSG5:PSJ5"/>
    <mergeCell ref="PSK5:PSN5"/>
    <mergeCell ref="PQS5:PQV5"/>
    <mergeCell ref="PQW5:PQZ5"/>
    <mergeCell ref="PRA5:PRD5"/>
    <mergeCell ref="PRE5:PRH5"/>
    <mergeCell ref="PRI5:PRL5"/>
    <mergeCell ref="PRM5:PRP5"/>
    <mergeCell ref="PVI5:PVL5"/>
    <mergeCell ref="PVM5:PVP5"/>
    <mergeCell ref="PVQ5:PVT5"/>
    <mergeCell ref="PVU5:PVX5"/>
    <mergeCell ref="PVY5:PWB5"/>
    <mergeCell ref="PWC5:PWF5"/>
    <mergeCell ref="PUK5:PUN5"/>
    <mergeCell ref="PUO5:PUR5"/>
    <mergeCell ref="PUS5:PUV5"/>
    <mergeCell ref="PUW5:PUZ5"/>
    <mergeCell ref="PVA5:PVD5"/>
    <mergeCell ref="PVE5:PVH5"/>
    <mergeCell ref="PTM5:PTP5"/>
    <mergeCell ref="PTQ5:PTT5"/>
    <mergeCell ref="PTU5:PTX5"/>
    <mergeCell ref="PTY5:PUB5"/>
    <mergeCell ref="PUC5:PUF5"/>
    <mergeCell ref="PUG5:PUJ5"/>
    <mergeCell ref="PYC5:PYF5"/>
    <mergeCell ref="PYG5:PYJ5"/>
    <mergeCell ref="PYK5:PYN5"/>
    <mergeCell ref="PYO5:PYR5"/>
    <mergeCell ref="PYS5:PYV5"/>
    <mergeCell ref="PYW5:PYZ5"/>
    <mergeCell ref="PXE5:PXH5"/>
    <mergeCell ref="PXI5:PXL5"/>
    <mergeCell ref="PXM5:PXP5"/>
    <mergeCell ref="PXQ5:PXT5"/>
    <mergeCell ref="PXU5:PXX5"/>
    <mergeCell ref="PXY5:PYB5"/>
    <mergeCell ref="PWG5:PWJ5"/>
    <mergeCell ref="PWK5:PWN5"/>
    <mergeCell ref="PWO5:PWR5"/>
    <mergeCell ref="PWS5:PWV5"/>
    <mergeCell ref="PWW5:PWZ5"/>
    <mergeCell ref="PXA5:PXD5"/>
    <mergeCell ref="QAW5:QAZ5"/>
    <mergeCell ref="QBA5:QBD5"/>
    <mergeCell ref="QBE5:QBH5"/>
    <mergeCell ref="QBI5:QBL5"/>
    <mergeCell ref="QBM5:QBP5"/>
    <mergeCell ref="QBQ5:QBT5"/>
    <mergeCell ref="PZY5:QAB5"/>
    <mergeCell ref="QAC5:QAF5"/>
    <mergeCell ref="QAG5:QAJ5"/>
    <mergeCell ref="QAK5:QAN5"/>
    <mergeCell ref="QAO5:QAR5"/>
    <mergeCell ref="QAS5:QAV5"/>
    <mergeCell ref="PZA5:PZD5"/>
    <mergeCell ref="PZE5:PZH5"/>
    <mergeCell ref="PZI5:PZL5"/>
    <mergeCell ref="PZM5:PZP5"/>
    <mergeCell ref="PZQ5:PZT5"/>
    <mergeCell ref="PZU5:PZX5"/>
    <mergeCell ref="QDQ5:QDT5"/>
    <mergeCell ref="QDU5:QDX5"/>
    <mergeCell ref="QDY5:QEB5"/>
    <mergeCell ref="QEC5:QEF5"/>
    <mergeCell ref="QEG5:QEJ5"/>
    <mergeCell ref="QEK5:QEN5"/>
    <mergeCell ref="QCS5:QCV5"/>
    <mergeCell ref="QCW5:QCZ5"/>
    <mergeCell ref="QDA5:QDD5"/>
    <mergeCell ref="QDE5:QDH5"/>
    <mergeCell ref="QDI5:QDL5"/>
    <mergeCell ref="QDM5:QDP5"/>
    <mergeCell ref="QBU5:QBX5"/>
    <mergeCell ref="QBY5:QCB5"/>
    <mergeCell ref="QCC5:QCF5"/>
    <mergeCell ref="QCG5:QCJ5"/>
    <mergeCell ref="QCK5:QCN5"/>
    <mergeCell ref="QCO5:QCR5"/>
    <mergeCell ref="QGK5:QGN5"/>
    <mergeCell ref="QGO5:QGR5"/>
    <mergeCell ref="QGS5:QGV5"/>
    <mergeCell ref="QGW5:QGZ5"/>
    <mergeCell ref="QHA5:QHD5"/>
    <mergeCell ref="QHE5:QHH5"/>
    <mergeCell ref="QFM5:QFP5"/>
    <mergeCell ref="QFQ5:QFT5"/>
    <mergeCell ref="QFU5:QFX5"/>
    <mergeCell ref="QFY5:QGB5"/>
    <mergeCell ref="QGC5:QGF5"/>
    <mergeCell ref="QGG5:QGJ5"/>
    <mergeCell ref="QEO5:QER5"/>
    <mergeCell ref="QES5:QEV5"/>
    <mergeCell ref="QEW5:QEZ5"/>
    <mergeCell ref="QFA5:QFD5"/>
    <mergeCell ref="QFE5:QFH5"/>
    <mergeCell ref="QFI5:QFL5"/>
    <mergeCell ref="QJE5:QJH5"/>
    <mergeCell ref="QJI5:QJL5"/>
    <mergeCell ref="QJM5:QJP5"/>
    <mergeCell ref="QJQ5:QJT5"/>
    <mergeCell ref="QJU5:QJX5"/>
    <mergeCell ref="QJY5:QKB5"/>
    <mergeCell ref="QIG5:QIJ5"/>
    <mergeCell ref="QIK5:QIN5"/>
    <mergeCell ref="QIO5:QIR5"/>
    <mergeCell ref="QIS5:QIV5"/>
    <mergeCell ref="QIW5:QIZ5"/>
    <mergeCell ref="QJA5:QJD5"/>
    <mergeCell ref="QHI5:QHL5"/>
    <mergeCell ref="QHM5:QHP5"/>
    <mergeCell ref="QHQ5:QHT5"/>
    <mergeCell ref="QHU5:QHX5"/>
    <mergeCell ref="QHY5:QIB5"/>
    <mergeCell ref="QIC5:QIF5"/>
    <mergeCell ref="QLY5:QMB5"/>
    <mergeCell ref="QMC5:QMF5"/>
    <mergeCell ref="QMG5:QMJ5"/>
    <mergeCell ref="QMK5:QMN5"/>
    <mergeCell ref="QMO5:QMR5"/>
    <mergeCell ref="QMS5:QMV5"/>
    <mergeCell ref="QLA5:QLD5"/>
    <mergeCell ref="QLE5:QLH5"/>
    <mergeCell ref="QLI5:QLL5"/>
    <mergeCell ref="QLM5:QLP5"/>
    <mergeCell ref="QLQ5:QLT5"/>
    <mergeCell ref="QLU5:QLX5"/>
    <mergeCell ref="QKC5:QKF5"/>
    <mergeCell ref="QKG5:QKJ5"/>
    <mergeCell ref="QKK5:QKN5"/>
    <mergeCell ref="QKO5:QKR5"/>
    <mergeCell ref="QKS5:QKV5"/>
    <mergeCell ref="QKW5:QKZ5"/>
    <mergeCell ref="QOS5:QOV5"/>
    <mergeCell ref="QOW5:QOZ5"/>
    <mergeCell ref="QPA5:QPD5"/>
    <mergeCell ref="QPE5:QPH5"/>
    <mergeCell ref="QPI5:QPL5"/>
    <mergeCell ref="QPM5:QPP5"/>
    <mergeCell ref="QNU5:QNX5"/>
    <mergeCell ref="QNY5:QOB5"/>
    <mergeCell ref="QOC5:QOF5"/>
    <mergeCell ref="QOG5:QOJ5"/>
    <mergeCell ref="QOK5:QON5"/>
    <mergeCell ref="QOO5:QOR5"/>
    <mergeCell ref="QMW5:QMZ5"/>
    <mergeCell ref="QNA5:QND5"/>
    <mergeCell ref="QNE5:QNH5"/>
    <mergeCell ref="QNI5:QNL5"/>
    <mergeCell ref="QNM5:QNP5"/>
    <mergeCell ref="QNQ5:QNT5"/>
    <mergeCell ref="QRM5:QRP5"/>
    <mergeCell ref="QRQ5:QRT5"/>
    <mergeCell ref="QRU5:QRX5"/>
    <mergeCell ref="QRY5:QSB5"/>
    <mergeCell ref="QSC5:QSF5"/>
    <mergeCell ref="QSG5:QSJ5"/>
    <mergeCell ref="QQO5:QQR5"/>
    <mergeCell ref="QQS5:QQV5"/>
    <mergeCell ref="QQW5:QQZ5"/>
    <mergeCell ref="QRA5:QRD5"/>
    <mergeCell ref="QRE5:QRH5"/>
    <mergeCell ref="QRI5:QRL5"/>
    <mergeCell ref="QPQ5:QPT5"/>
    <mergeCell ref="QPU5:QPX5"/>
    <mergeCell ref="QPY5:QQB5"/>
    <mergeCell ref="QQC5:QQF5"/>
    <mergeCell ref="QQG5:QQJ5"/>
    <mergeCell ref="QQK5:QQN5"/>
    <mergeCell ref="QUG5:QUJ5"/>
    <mergeCell ref="QUK5:QUN5"/>
    <mergeCell ref="QUO5:QUR5"/>
    <mergeCell ref="QUS5:QUV5"/>
    <mergeCell ref="QUW5:QUZ5"/>
    <mergeCell ref="QVA5:QVD5"/>
    <mergeCell ref="QTI5:QTL5"/>
    <mergeCell ref="QTM5:QTP5"/>
    <mergeCell ref="QTQ5:QTT5"/>
    <mergeCell ref="QTU5:QTX5"/>
    <mergeCell ref="QTY5:QUB5"/>
    <mergeCell ref="QUC5:QUF5"/>
    <mergeCell ref="QSK5:QSN5"/>
    <mergeCell ref="QSO5:QSR5"/>
    <mergeCell ref="QSS5:QSV5"/>
    <mergeCell ref="QSW5:QSZ5"/>
    <mergeCell ref="QTA5:QTD5"/>
    <mergeCell ref="QTE5:QTH5"/>
    <mergeCell ref="QXA5:QXD5"/>
    <mergeCell ref="QXE5:QXH5"/>
    <mergeCell ref="QXI5:QXL5"/>
    <mergeCell ref="QXM5:QXP5"/>
    <mergeCell ref="QXQ5:QXT5"/>
    <mergeCell ref="QXU5:QXX5"/>
    <mergeCell ref="QWC5:QWF5"/>
    <mergeCell ref="QWG5:QWJ5"/>
    <mergeCell ref="QWK5:QWN5"/>
    <mergeCell ref="QWO5:QWR5"/>
    <mergeCell ref="QWS5:QWV5"/>
    <mergeCell ref="QWW5:QWZ5"/>
    <mergeCell ref="QVE5:QVH5"/>
    <mergeCell ref="QVI5:QVL5"/>
    <mergeCell ref="QVM5:QVP5"/>
    <mergeCell ref="QVQ5:QVT5"/>
    <mergeCell ref="QVU5:QVX5"/>
    <mergeCell ref="QVY5:QWB5"/>
    <mergeCell ref="QZU5:QZX5"/>
    <mergeCell ref="QZY5:RAB5"/>
    <mergeCell ref="RAC5:RAF5"/>
    <mergeCell ref="RAG5:RAJ5"/>
    <mergeCell ref="RAK5:RAN5"/>
    <mergeCell ref="RAO5:RAR5"/>
    <mergeCell ref="QYW5:QYZ5"/>
    <mergeCell ref="QZA5:QZD5"/>
    <mergeCell ref="QZE5:QZH5"/>
    <mergeCell ref="QZI5:QZL5"/>
    <mergeCell ref="QZM5:QZP5"/>
    <mergeCell ref="QZQ5:QZT5"/>
    <mergeCell ref="QXY5:QYB5"/>
    <mergeCell ref="QYC5:QYF5"/>
    <mergeCell ref="QYG5:QYJ5"/>
    <mergeCell ref="QYK5:QYN5"/>
    <mergeCell ref="QYO5:QYR5"/>
    <mergeCell ref="QYS5:QYV5"/>
    <mergeCell ref="RCO5:RCR5"/>
    <mergeCell ref="RCS5:RCV5"/>
    <mergeCell ref="RCW5:RCZ5"/>
    <mergeCell ref="RDA5:RDD5"/>
    <mergeCell ref="RDE5:RDH5"/>
    <mergeCell ref="RDI5:RDL5"/>
    <mergeCell ref="RBQ5:RBT5"/>
    <mergeCell ref="RBU5:RBX5"/>
    <mergeCell ref="RBY5:RCB5"/>
    <mergeCell ref="RCC5:RCF5"/>
    <mergeCell ref="RCG5:RCJ5"/>
    <mergeCell ref="RCK5:RCN5"/>
    <mergeCell ref="RAS5:RAV5"/>
    <mergeCell ref="RAW5:RAZ5"/>
    <mergeCell ref="RBA5:RBD5"/>
    <mergeCell ref="RBE5:RBH5"/>
    <mergeCell ref="RBI5:RBL5"/>
    <mergeCell ref="RBM5:RBP5"/>
    <mergeCell ref="RFI5:RFL5"/>
    <mergeCell ref="RFM5:RFP5"/>
    <mergeCell ref="RFQ5:RFT5"/>
    <mergeCell ref="RFU5:RFX5"/>
    <mergeCell ref="RFY5:RGB5"/>
    <mergeCell ref="RGC5:RGF5"/>
    <mergeCell ref="REK5:REN5"/>
    <mergeCell ref="REO5:RER5"/>
    <mergeCell ref="RES5:REV5"/>
    <mergeCell ref="REW5:REZ5"/>
    <mergeCell ref="RFA5:RFD5"/>
    <mergeCell ref="RFE5:RFH5"/>
    <mergeCell ref="RDM5:RDP5"/>
    <mergeCell ref="RDQ5:RDT5"/>
    <mergeCell ref="RDU5:RDX5"/>
    <mergeCell ref="RDY5:REB5"/>
    <mergeCell ref="REC5:REF5"/>
    <mergeCell ref="REG5:REJ5"/>
    <mergeCell ref="RIC5:RIF5"/>
    <mergeCell ref="RIG5:RIJ5"/>
    <mergeCell ref="RIK5:RIN5"/>
    <mergeCell ref="RIO5:RIR5"/>
    <mergeCell ref="RIS5:RIV5"/>
    <mergeCell ref="RIW5:RIZ5"/>
    <mergeCell ref="RHE5:RHH5"/>
    <mergeCell ref="RHI5:RHL5"/>
    <mergeCell ref="RHM5:RHP5"/>
    <mergeCell ref="RHQ5:RHT5"/>
    <mergeCell ref="RHU5:RHX5"/>
    <mergeCell ref="RHY5:RIB5"/>
    <mergeCell ref="RGG5:RGJ5"/>
    <mergeCell ref="RGK5:RGN5"/>
    <mergeCell ref="RGO5:RGR5"/>
    <mergeCell ref="RGS5:RGV5"/>
    <mergeCell ref="RGW5:RGZ5"/>
    <mergeCell ref="RHA5:RHD5"/>
    <mergeCell ref="RKW5:RKZ5"/>
    <mergeCell ref="RLA5:RLD5"/>
    <mergeCell ref="RLE5:RLH5"/>
    <mergeCell ref="RLI5:RLL5"/>
    <mergeCell ref="RLM5:RLP5"/>
    <mergeCell ref="RLQ5:RLT5"/>
    <mergeCell ref="RJY5:RKB5"/>
    <mergeCell ref="RKC5:RKF5"/>
    <mergeCell ref="RKG5:RKJ5"/>
    <mergeCell ref="RKK5:RKN5"/>
    <mergeCell ref="RKO5:RKR5"/>
    <mergeCell ref="RKS5:RKV5"/>
    <mergeCell ref="RJA5:RJD5"/>
    <mergeCell ref="RJE5:RJH5"/>
    <mergeCell ref="RJI5:RJL5"/>
    <mergeCell ref="RJM5:RJP5"/>
    <mergeCell ref="RJQ5:RJT5"/>
    <mergeCell ref="RJU5:RJX5"/>
    <mergeCell ref="RNQ5:RNT5"/>
    <mergeCell ref="RNU5:RNX5"/>
    <mergeCell ref="RNY5:ROB5"/>
    <mergeCell ref="ROC5:ROF5"/>
    <mergeCell ref="ROG5:ROJ5"/>
    <mergeCell ref="ROK5:RON5"/>
    <mergeCell ref="RMS5:RMV5"/>
    <mergeCell ref="RMW5:RMZ5"/>
    <mergeCell ref="RNA5:RND5"/>
    <mergeCell ref="RNE5:RNH5"/>
    <mergeCell ref="RNI5:RNL5"/>
    <mergeCell ref="RNM5:RNP5"/>
    <mergeCell ref="RLU5:RLX5"/>
    <mergeCell ref="RLY5:RMB5"/>
    <mergeCell ref="RMC5:RMF5"/>
    <mergeCell ref="RMG5:RMJ5"/>
    <mergeCell ref="RMK5:RMN5"/>
    <mergeCell ref="RMO5:RMR5"/>
    <mergeCell ref="RQK5:RQN5"/>
    <mergeCell ref="RQO5:RQR5"/>
    <mergeCell ref="RQS5:RQV5"/>
    <mergeCell ref="RQW5:RQZ5"/>
    <mergeCell ref="RRA5:RRD5"/>
    <mergeCell ref="RRE5:RRH5"/>
    <mergeCell ref="RPM5:RPP5"/>
    <mergeCell ref="RPQ5:RPT5"/>
    <mergeCell ref="RPU5:RPX5"/>
    <mergeCell ref="RPY5:RQB5"/>
    <mergeCell ref="RQC5:RQF5"/>
    <mergeCell ref="RQG5:RQJ5"/>
    <mergeCell ref="ROO5:ROR5"/>
    <mergeCell ref="ROS5:ROV5"/>
    <mergeCell ref="ROW5:ROZ5"/>
    <mergeCell ref="RPA5:RPD5"/>
    <mergeCell ref="RPE5:RPH5"/>
    <mergeCell ref="RPI5:RPL5"/>
    <mergeCell ref="RTE5:RTH5"/>
    <mergeCell ref="RTI5:RTL5"/>
    <mergeCell ref="RTM5:RTP5"/>
    <mergeCell ref="RTQ5:RTT5"/>
    <mergeCell ref="RTU5:RTX5"/>
    <mergeCell ref="RTY5:RUB5"/>
    <mergeCell ref="RSG5:RSJ5"/>
    <mergeCell ref="RSK5:RSN5"/>
    <mergeCell ref="RSO5:RSR5"/>
    <mergeCell ref="RSS5:RSV5"/>
    <mergeCell ref="RSW5:RSZ5"/>
    <mergeCell ref="RTA5:RTD5"/>
    <mergeCell ref="RRI5:RRL5"/>
    <mergeCell ref="RRM5:RRP5"/>
    <mergeCell ref="RRQ5:RRT5"/>
    <mergeCell ref="RRU5:RRX5"/>
    <mergeCell ref="RRY5:RSB5"/>
    <mergeCell ref="RSC5:RSF5"/>
    <mergeCell ref="RVY5:RWB5"/>
    <mergeCell ref="RWC5:RWF5"/>
    <mergeCell ref="RWG5:RWJ5"/>
    <mergeCell ref="RWK5:RWN5"/>
    <mergeCell ref="RWO5:RWR5"/>
    <mergeCell ref="RWS5:RWV5"/>
    <mergeCell ref="RVA5:RVD5"/>
    <mergeCell ref="RVE5:RVH5"/>
    <mergeCell ref="RVI5:RVL5"/>
    <mergeCell ref="RVM5:RVP5"/>
    <mergeCell ref="RVQ5:RVT5"/>
    <mergeCell ref="RVU5:RVX5"/>
    <mergeCell ref="RUC5:RUF5"/>
    <mergeCell ref="RUG5:RUJ5"/>
    <mergeCell ref="RUK5:RUN5"/>
    <mergeCell ref="RUO5:RUR5"/>
    <mergeCell ref="RUS5:RUV5"/>
    <mergeCell ref="RUW5:RUZ5"/>
    <mergeCell ref="RYS5:RYV5"/>
    <mergeCell ref="RYW5:RYZ5"/>
    <mergeCell ref="RZA5:RZD5"/>
    <mergeCell ref="RZE5:RZH5"/>
    <mergeCell ref="RZI5:RZL5"/>
    <mergeCell ref="RZM5:RZP5"/>
    <mergeCell ref="RXU5:RXX5"/>
    <mergeCell ref="RXY5:RYB5"/>
    <mergeCell ref="RYC5:RYF5"/>
    <mergeCell ref="RYG5:RYJ5"/>
    <mergeCell ref="RYK5:RYN5"/>
    <mergeCell ref="RYO5:RYR5"/>
    <mergeCell ref="RWW5:RWZ5"/>
    <mergeCell ref="RXA5:RXD5"/>
    <mergeCell ref="RXE5:RXH5"/>
    <mergeCell ref="RXI5:RXL5"/>
    <mergeCell ref="RXM5:RXP5"/>
    <mergeCell ref="RXQ5:RXT5"/>
    <mergeCell ref="SBM5:SBP5"/>
    <mergeCell ref="SBQ5:SBT5"/>
    <mergeCell ref="SBU5:SBX5"/>
    <mergeCell ref="SBY5:SCB5"/>
    <mergeCell ref="SCC5:SCF5"/>
    <mergeCell ref="SCG5:SCJ5"/>
    <mergeCell ref="SAO5:SAR5"/>
    <mergeCell ref="SAS5:SAV5"/>
    <mergeCell ref="SAW5:SAZ5"/>
    <mergeCell ref="SBA5:SBD5"/>
    <mergeCell ref="SBE5:SBH5"/>
    <mergeCell ref="SBI5:SBL5"/>
    <mergeCell ref="RZQ5:RZT5"/>
    <mergeCell ref="RZU5:RZX5"/>
    <mergeCell ref="RZY5:SAB5"/>
    <mergeCell ref="SAC5:SAF5"/>
    <mergeCell ref="SAG5:SAJ5"/>
    <mergeCell ref="SAK5:SAN5"/>
    <mergeCell ref="SEG5:SEJ5"/>
    <mergeCell ref="SEK5:SEN5"/>
    <mergeCell ref="SEO5:SER5"/>
    <mergeCell ref="SES5:SEV5"/>
    <mergeCell ref="SEW5:SEZ5"/>
    <mergeCell ref="SFA5:SFD5"/>
    <mergeCell ref="SDI5:SDL5"/>
    <mergeCell ref="SDM5:SDP5"/>
    <mergeCell ref="SDQ5:SDT5"/>
    <mergeCell ref="SDU5:SDX5"/>
    <mergeCell ref="SDY5:SEB5"/>
    <mergeCell ref="SEC5:SEF5"/>
    <mergeCell ref="SCK5:SCN5"/>
    <mergeCell ref="SCO5:SCR5"/>
    <mergeCell ref="SCS5:SCV5"/>
    <mergeCell ref="SCW5:SCZ5"/>
    <mergeCell ref="SDA5:SDD5"/>
    <mergeCell ref="SDE5:SDH5"/>
    <mergeCell ref="SHA5:SHD5"/>
    <mergeCell ref="SHE5:SHH5"/>
    <mergeCell ref="SHI5:SHL5"/>
    <mergeCell ref="SHM5:SHP5"/>
    <mergeCell ref="SHQ5:SHT5"/>
    <mergeCell ref="SHU5:SHX5"/>
    <mergeCell ref="SGC5:SGF5"/>
    <mergeCell ref="SGG5:SGJ5"/>
    <mergeCell ref="SGK5:SGN5"/>
    <mergeCell ref="SGO5:SGR5"/>
    <mergeCell ref="SGS5:SGV5"/>
    <mergeCell ref="SGW5:SGZ5"/>
    <mergeCell ref="SFE5:SFH5"/>
    <mergeCell ref="SFI5:SFL5"/>
    <mergeCell ref="SFM5:SFP5"/>
    <mergeCell ref="SFQ5:SFT5"/>
    <mergeCell ref="SFU5:SFX5"/>
    <mergeCell ref="SFY5:SGB5"/>
    <mergeCell ref="SJU5:SJX5"/>
    <mergeCell ref="SJY5:SKB5"/>
    <mergeCell ref="SKC5:SKF5"/>
    <mergeCell ref="SKG5:SKJ5"/>
    <mergeCell ref="SKK5:SKN5"/>
    <mergeCell ref="SKO5:SKR5"/>
    <mergeCell ref="SIW5:SIZ5"/>
    <mergeCell ref="SJA5:SJD5"/>
    <mergeCell ref="SJE5:SJH5"/>
    <mergeCell ref="SJI5:SJL5"/>
    <mergeCell ref="SJM5:SJP5"/>
    <mergeCell ref="SJQ5:SJT5"/>
    <mergeCell ref="SHY5:SIB5"/>
    <mergeCell ref="SIC5:SIF5"/>
    <mergeCell ref="SIG5:SIJ5"/>
    <mergeCell ref="SIK5:SIN5"/>
    <mergeCell ref="SIO5:SIR5"/>
    <mergeCell ref="SIS5:SIV5"/>
    <mergeCell ref="SMO5:SMR5"/>
    <mergeCell ref="SMS5:SMV5"/>
    <mergeCell ref="SMW5:SMZ5"/>
    <mergeCell ref="SNA5:SND5"/>
    <mergeCell ref="SNE5:SNH5"/>
    <mergeCell ref="SNI5:SNL5"/>
    <mergeCell ref="SLQ5:SLT5"/>
    <mergeCell ref="SLU5:SLX5"/>
    <mergeCell ref="SLY5:SMB5"/>
    <mergeCell ref="SMC5:SMF5"/>
    <mergeCell ref="SMG5:SMJ5"/>
    <mergeCell ref="SMK5:SMN5"/>
    <mergeCell ref="SKS5:SKV5"/>
    <mergeCell ref="SKW5:SKZ5"/>
    <mergeCell ref="SLA5:SLD5"/>
    <mergeCell ref="SLE5:SLH5"/>
    <mergeCell ref="SLI5:SLL5"/>
    <mergeCell ref="SLM5:SLP5"/>
    <mergeCell ref="SPI5:SPL5"/>
    <mergeCell ref="SPM5:SPP5"/>
    <mergeCell ref="SPQ5:SPT5"/>
    <mergeCell ref="SPU5:SPX5"/>
    <mergeCell ref="SPY5:SQB5"/>
    <mergeCell ref="SQC5:SQF5"/>
    <mergeCell ref="SOK5:SON5"/>
    <mergeCell ref="SOO5:SOR5"/>
    <mergeCell ref="SOS5:SOV5"/>
    <mergeCell ref="SOW5:SOZ5"/>
    <mergeCell ref="SPA5:SPD5"/>
    <mergeCell ref="SPE5:SPH5"/>
    <mergeCell ref="SNM5:SNP5"/>
    <mergeCell ref="SNQ5:SNT5"/>
    <mergeCell ref="SNU5:SNX5"/>
    <mergeCell ref="SNY5:SOB5"/>
    <mergeCell ref="SOC5:SOF5"/>
    <mergeCell ref="SOG5:SOJ5"/>
    <mergeCell ref="SSC5:SSF5"/>
    <mergeCell ref="SSG5:SSJ5"/>
    <mergeCell ref="SSK5:SSN5"/>
    <mergeCell ref="SSO5:SSR5"/>
    <mergeCell ref="SSS5:SSV5"/>
    <mergeCell ref="SSW5:SSZ5"/>
    <mergeCell ref="SRE5:SRH5"/>
    <mergeCell ref="SRI5:SRL5"/>
    <mergeCell ref="SRM5:SRP5"/>
    <mergeCell ref="SRQ5:SRT5"/>
    <mergeCell ref="SRU5:SRX5"/>
    <mergeCell ref="SRY5:SSB5"/>
    <mergeCell ref="SQG5:SQJ5"/>
    <mergeCell ref="SQK5:SQN5"/>
    <mergeCell ref="SQO5:SQR5"/>
    <mergeCell ref="SQS5:SQV5"/>
    <mergeCell ref="SQW5:SQZ5"/>
    <mergeCell ref="SRA5:SRD5"/>
    <mergeCell ref="SUW5:SUZ5"/>
    <mergeCell ref="SVA5:SVD5"/>
    <mergeCell ref="SVE5:SVH5"/>
    <mergeCell ref="SVI5:SVL5"/>
    <mergeCell ref="SVM5:SVP5"/>
    <mergeCell ref="SVQ5:SVT5"/>
    <mergeCell ref="STY5:SUB5"/>
    <mergeCell ref="SUC5:SUF5"/>
    <mergeCell ref="SUG5:SUJ5"/>
    <mergeCell ref="SUK5:SUN5"/>
    <mergeCell ref="SUO5:SUR5"/>
    <mergeCell ref="SUS5:SUV5"/>
    <mergeCell ref="STA5:STD5"/>
    <mergeCell ref="STE5:STH5"/>
    <mergeCell ref="STI5:STL5"/>
    <mergeCell ref="STM5:STP5"/>
    <mergeCell ref="STQ5:STT5"/>
    <mergeCell ref="STU5:STX5"/>
    <mergeCell ref="SXQ5:SXT5"/>
    <mergeCell ref="SXU5:SXX5"/>
    <mergeCell ref="SXY5:SYB5"/>
    <mergeCell ref="SYC5:SYF5"/>
    <mergeCell ref="SYG5:SYJ5"/>
    <mergeCell ref="SYK5:SYN5"/>
    <mergeCell ref="SWS5:SWV5"/>
    <mergeCell ref="SWW5:SWZ5"/>
    <mergeCell ref="SXA5:SXD5"/>
    <mergeCell ref="SXE5:SXH5"/>
    <mergeCell ref="SXI5:SXL5"/>
    <mergeCell ref="SXM5:SXP5"/>
    <mergeCell ref="SVU5:SVX5"/>
    <mergeCell ref="SVY5:SWB5"/>
    <mergeCell ref="SWC5:SWF5"/>
    <mergeCell ref="SWG5:SWJ5"/>
    <mergeCell ref="SWK5:SWN5"/>
    <mergeCell ref="SWO5:SWR5"/>
    <mergeCell ref="TAK5:TAN5"/>
    <mergeCell ref="TAO5:TAR5"/>
    <mergeCell ref="TAS5:TAV5"/>
    <mergeCell ref="TAW5:TAZ5"/>
    <mergeCell ref="TBA5:TBD5"/>
    <mergeCell ref="TBE5:TBH5"/>
    <mergeCell ref="SZM5:SZP5"/>
    <mergeCell ref="SZQ5:SZT5"/>
    <mergeCell ref="SZU5:SZX5"/>
    <mergeCell ref="SZY5:TAB5"/>
    <mergeCell ref="TAC5:TAF5"/>
    <mergeCell ref="TAG5:TAJ5"/>
    <mergeCell ref="SYO5:SYR5"/>
    <mergeCell ref="SYS5:SYV5"/>
    <mergeCell ref="SYW5:SYZ5"/>
    <mergeCell ref="SZA5:SZD5"/>
    <mergeCell ref="SZE5:SZH5"/>
    <mergeCell ref="SZI5:SZL5"/>
    <mergeCell ref="TDE5:TDH5"/>
    <mergeCell ref="TDI5:TDL5"/>
    <mergeCell ref="TDM5:TDP5"/>
    <mergeCell ref="TDQ5:TDT5"/>
    <mergeCell ref="TDU5:TDX5"/>
    <mergeCell ref="TDY5:TEB5"/>
    <mergeCell ref="TCG5:TCJ5"/>
    <mergeCell ref="TCK5:TCN5"/>
    <mergeCell ref="TCO5:TCR5"/>
    <mergeCell ref="TCS5:TCV5"/>
    <mergeCell ref="TCW5:TCZ5"/>
    <mergeCell ref="TDA5:TDD5"/>
    <mergeCell ref="TBI5:TBL5"/>
    <mergeCell ref="TBM5:TBP5"/>
    <mergeCell ref="TBQ5:TBT5"/>
    <mergeCell ref="TBU5:TBX5"/>
    <mergeCell ref="TBY5:TCB5"/>
    <mergeCell ref="TCC5:TCF5"/>
    <mergeCell ref="TFY5:TGB5"/>
    <mergeCell ref="TGC5:TGF5"/>
    <mergeCell ref="TGG5:TGJ5"/>
    <mergeCell ref="TGK5:TGN5"/>
    <mergeCell ref="TGO5:TGR5"/>
    <mergeCell ref="TGS5:TGV5"/>
    <mergeCell ref="TFA5:TFD5"/>
    <mergeCell ref="TFE5:TFH5"/>
    <mergeCell ref="TFI5:TFL5"/>
    <mergeCell ref="TFM5:TFP5"/>
    <mergeCell ref="TFQ5:TFT5"/>
    <mergeCell ref="TFU5:TFX5"/>
    <mergeCell ref="TEC5:TEF5"/>
    <mergeCell ref="TEG5:TEJ5"/>
    <mergeCell ref="TEK5:TEN5"/>
    <mergeCell ref="TEO5:TER5"/>
    <mergeCell ref="TES5:TEV5"/>
    <mergeCell ref="TEW5:TEZ5"/>
    <mergeCell ref="TIS5:TIV5"/>
    <mergeCell ref="TIW5:TIZ5"/>
    <mergeCell ref="TJA5:TJD5"/>
    <mergeCell ref="TJE5:TJH5"/>
    <mergeCell ref="TJI5:TJL5"/>
    <mergeCell ref="TJM5:TJP5"/>
    <mergeCell ref="THU5:THX5"/>
    <mergeCell ref="THY5:TIB5"/>
    <mergeCell ref="TIC5:TIF5"/>
    <mergeCell ref="TIG5:TIJ5"/>
    <mergeCell ref="TIK5:TIN5"/>
    <mergeCell ref="TIO5:TIR5"/>
    <mergeCell ref="TGW5:TGZ5"/>
    <mergeCell ref="THA5:THD5"/>
    <mergeCell ref="THE5:THH5"/>
    <mergeCell ref="THI5:THL5"/>
    <mergeCell ref="THM5:THP5"/>
    <mergeCell ref="THQ5:THT5"/>
    <mergeCell ref="TLM5:TLP5"/>
    <mergeCell ref="TLQ5:TLT5"/>
    <mergeCell ref="TLU5:TLX5"/>
    <mergeCell ref="TLY5:TMB5"/>
    <mergeCell ref="TMC5:TMF5"/>
    <mergeCell ref="TMG5:TMJ5"/>
    <mergeCell ref="TKO5:TKR5"/>
    <mergeCell ref="TKS5:TKV5"/>
    <mergeCell ref="TKW5:TKZ5"/>
    <mergeCell ref="TLA5:TLD5"/>
    <mergeCell ref="TLE5:TLH5"/>
    <mergeCell ref="TLI5:TLL5"/>
    <mergeCell ref="TJQ5:TJT5"/>
    <mergeCell ref="TJU5:TJX5"/>
    <mergeCell ref="TJY5:TKB5"/>
    <mergeCell ref="TKC5:TKF5"/>
    <mergeCell ref="TKG5:TKJ5"/>
    <mergeCell ref="TKK5:TKN5"/>
    <mergeCell ref="TOG5:TOJ5"/>
    <mergeCell ref="TOK5:TON5"/>
    <mergeCell ref="TOO5:TOR5"/>
    <mergeCell ref="TOS5:TOV5"/>
    <mergeCell ref="TOW5:TOZ5"/>
    <mergeCell ref="TPA5:TPD5"/>
    <mergeCell ref="TNI5:TNL5"/>
    <mergeCell ref="TNM5:TNP5"/>
    <mergeCell ref="TNQ5:TNT5"/>
    <mergeCell ref="TNU5:TNX5"/>
    <mergeCell ref="TNY5:TOB5"/>
    <mergeCell ref="TOC5:TOF5"/>
    <mergeCell ref="TMK5:TMN5"/>
    <mergeCell ref="TMO5:TMR5"/>
    <mergeCell ref="TMS5:TMV5"/>
    <mergeCell ref="TMW5:TMZ5"/>
    <mergeCell ref="TNA5:TND5"/>
    <mergeCell ref="TNE5:TNH5"/>
    <mergeCell ref="TRA5:TRD5"/>
    <mergeCell ref="TRE5:TRH5"/>
    <mergeCell ref="TRI5:TRL5"/>
    <mergeCell ref="TRM5:TRP5"/>
    <mergeCell ref="TRQ5:TRT5"/>
    <mergeCell ref="TRU5:TRX5"/>
    <mergeCell ref="TQC5:TQF5"/>
    <mergeCell ref="TQG5:TQJ5"/>
    <mergeCell ref="TQK5:TQN5"/>
    <mergeCell ref="TQO5:TQR5"/>
    <mergeCell ref="TQS5:TQV5"/>
    <mergeCell ref="TQW5:TQZ5"/>
    <mergeCell ref="TPE5:TPH5"/>
    <mergeCell ref="TPI5:TPL5"/>
    <mergeCell ref="TPM5:TPP5"/>
    <mergeCell ref="TPQ5:TPT5"/>
    <mergeCell ref="TPU5:TPX5"/>
    <mergeCell ref="TPY5:TQB5"/>
    <mergeCell ref="TTU5:TTX5"/>
    <mergeCell ref="TTY5:TUB5"/>
    <mergeCell ref="TUC5:TUF5"/>
    <mergeCell ref="TUG5:TUJ5"/>
    <mergeCell ref="TUK5:TUN5"/>
    <mergeCell ref="TUO5:TUR5"/>
    <mergeCell ref="TSW5:TSZ5"/>
    <mergeCell ref="TTA5:TTD5"/>
    <mergeCell ref="TTE5:TTH5"/>
    <mergeCell ref="TTI5:TTL5"/>
    <mergeCell ref="TTM5:TTP5"/>
    <mergeCell ref="TTQ5:TTT5"/>
    <mergeCell ref="TRY5:TSB5"/>
    <mergeCell ref="TSC5:TSF5"/>
    <mergeCell ref="TSG5:TSJ5"/>
    <mergeCell ref="TSK5:TSN5"/>
    <mergeCell ref="TSO5:TSR5"/>
    <mergeCell ref="TSS5:TSV5"/>
    <mergeCell ref="TWO5:TWR5"/>
    <mergeCell ref="TWS5:TWV5"/>
    <mergeCell ref="TWW5:TWZ5"/>
    <mergeCell ref="TXA5:TXD5"/>
    <mergeCell ref="TXE5:TXH5"/>
    <mergeCell ref="TXI5:TXL5"/>
    <mergeCell ref="TVQ5:TVT5"/>
    <mergeCell ref="TVU5:TVX5"/>
    <mergeCell ref="TVY5:TWB5"/>
    <mergeCell ref="TWC5:TWF5"/>
    <mergeCell ref="TWG5:TWJ5"/>
    <mergeCell ref="TWK5:TWN5"/>
    <mergeCell ref="TUS5:TUV5"/>
    <mergeCell ref="TUW5:TUZ5"/>
    <mergeCell ref="TVA5:TVD5"/>
    <mergeCell ref="TVE5:TVH5"/>
    <mergeCell ref="TVI5:TVL5"/>
    <mergeCell ref="TVM5:TVP5"/>
    <mergeCell ref="TZI5:TZL5"/>
    <mergeCell ref="TZM5:TZP5"/>
    <mergeCell ref="TZQ5:TZT5"/>
    <mergeCell ref="TZU5:TZX5"/>
    <mergeCell ref="TZY5:UAB5"/>
    <mergeCell ref="UAC5:UAF5"/>
    <mergeCell ref="TYK5:TYN5"/>
    <mergeCell ref="TYO5:TYR5"/>
    <mergeCell ref="TYS5:TYV5"/>
    <mergeCell ref="TYW5:TYZ5"/>
    <mergeCell ref="TZA5:TZD5"/>
    <mergeCell ref="TZE5:TZH5"/>
    <mergeCell ref="TXM5:TXP5"/>
    <mergeCell ref="TXQ5:TXT5"/>
    <mergeCell ref="TXU5:TXX5"/>
    <mergeCell ref="TXY5:TYB5"/>
    <mergeCell ref="TYC5:TYF5"/>
    <mergeCell ref="TYG5:TYJ5"/>
    <mergeCell ref="UCC5:UCF5"/>
    <mergeCell ref="UCG5:UCJ5"/>
    <mergeCell ref="UCK5:UCN5"/>
    <mergeCell ref="UCO5:UCR5"/>
    <mergeCell ref="UCS5:UCV5"/>
    <mergeCell ref="UCW5:UCZ5"/>
    <mergeCell ref="UBE5:UBH5"/>
    <mergeCell ref="UBI5:UBL5"/>
    <mergeCell ref="UBM5:UBP5"/>
    <mergeCell ref="UBQ5:UBT5"/>
    <mergeCell ref="UBU5:UBX5"/>
    <mergeCell ref="UBY5:UCB5"/>
    <mergeCell ref="UAG5:UAJ5"/>
    <mergeCell ref="UAK5:UAN5"/>
    <mergeCell ref="UAO5:UAR5"/>
    <mergeCell ref="UAS5:UAV5"/>
    <mergeCell ref="UAW5:UAZ5"/>
    <mergeCell ref="UBA5:UBD5"/>
    <mergeCell ref="UEW5:UEZ5"/>
    <mergeCell ref="UFA5:UFD5"/>
    <mergeCell ref="UFE5:UFH5"/>
    <mergeCell ref="UFI5:UFL5"/>
    <mergeCell ref="UFM5:UFP5"/>
    <mergeCell ref="UFQ5:UFT5"/>
    <mergeCell ref="UDY5:UEB5"/>
    <mergeCell ref="UEC5:UEF5"/>
    <mergeCell ref="UEG5:UEJ5"/>
    <mergeCell ref="UEK5:UEN5"/>
    <mergeCell ref="UEO5:UER5"/>
    <mergeCell ref="UES5:UEV5"/>
    <mergeCell ref="UDA5:UDD5"/>
    <mergeCell ref="UDE5:UDH5"/>
    <mergeCell ref="UDI5:UDL5"/>
    <mergeCell ref="UDM5:UDP5"/>
    <mergeCell ref="UDQ5:UDT5"/>
    <mergeCell ref="UDU5:UDX5"/>
    <mergeCell ref="UHQ5:UHT5"/>
    <mergeCell ref="UHU5:UHX5"/>
    <mergeCell ref="UHY5:UIB5"/>
    <mergeCell ref="UIC5:UIF5"/>
    <mergeCell ref="UIG5:UIJ5"/>
    <mergeCell ref="UIK5:UIN5"/>
    <mergeCell ref="UGS5:UGV5"/>
    <mergeCell ref="UGW5:UGZ5"/>
    <mergeCell ref="UHA5:UHD5"/>
    <mergeCell ref="UHE5:UHH5"/>
    <mergeCell ref="UHI5:UHL5"/>
    <mergeCell ref="UHM5:UHP5"/>
    <mergeCell ref="UFU5:UFX5"/>
    <mergeCell ref="UFY5:UGB5"/>
    <mergeCell ref="UGC5:UGF5"/>
    <mergeCell ref="UGG5:UGJ5"/>
    <mergeCell ref="UGK5:UGN5"/>
    <mergeCell ref="UGO5:UGR5"/>
    <mergeCell ref="UKK5:UKN5"/>
    <mergeCell ref="UKO5:UKR5"/>
    <mergeCell ref="UKS5:UKV5"/>
    <mergeCell ref="UKW5:UKZ5"/>
    <mergeCell ref="ULA5:ULD5"/>
    <mergeCell ref="ULE5:ULH5"/>
    <mergeCell ref="UJM5:UJP5"/>
    <mergeCell ref="UJQ5:UJT5"/>
    <mergeCell ref="UJU5:UJX5"/>
    <mergeCell ref="UJY5:UKB5"/>
    <mergeCell ref="UKC5:UKF5"/>
    <mergeCell ref="UKG5:UKJ5"/>
    <mergeCell ref="UIO5:UIR5"/>
    <mergeCell ref="UIS5:UIV5"/>
    <mergeCell ref="UIW5:UIZ5"/>
    <mergeCell ref="UJA5:UJD5"/>
    <mergeCell ref="UJE5:UJH5"/>
    <mergeCell ref="UJI5:UJL5"/>
    <mergeCell ref="UNE5:UNH5"/>
    <mergeCell ref="UNI5:UNL5"/>
    <mergeCell ref="UNM5:UNP5"/>
    <mergeCell ref="UNQ5:UNT5"/>
    <mergeCell ref="UNU5:UNX5"/>
    <mergeCell ref="UNY5:UOB5"/>
    <mergeCell ref="UMG5:UMJ5"/>
    <mergeCell ref="UMK5:UMN5"/>
    <mergeCell ref="UMO5:UMR5"/>
    <mergeCell ref="UMS5:UMV5"/>
    <mergeCell ref="UMW5:UMZ5"/>
    <mergeCell ref="UNA5:UND5"/>
    <mergeCell ref="ULI5:ULL5"/>
    <mergeCell ref="ULM5:ULP5"/>
    <mergeCell ref="ULQ5:ULT5"/>
    <mergeCell ref="ULU5:ULX5"/>
    <mergeCell ref="ULY5:UMB5"/>
    <mergeCell ref="UMC5:UMF5"/>
    <mergeCell ref="UPY5:UQB5"/>
    <mergeCell ref="UQC5:UQF5"/>
    <mergeCell ref="UQG5:UQJ5"/>
    <mergeCell ref="UQK5:UQN5"/>
    <mergeCell ref="UQO5:UQR5"/>
    <mergeCell ref="UQS5:UQV5"/>
    <mergeCell ref="UPA5:UPD5"/>
    <mergeCell ref="UPE5:UPH5"/>
    <mergeCell ref="UPI5:UPL5"/>
    <mergeCell ref="UPM5:UPP5"/>
    <mergeCell ref="UPQ5:UPT5"/>
    <mergeCell ref="UPU5:UPX5"/>
    <mergeCell ref="UOC5:UOF5"/>
    <mergeCell ref="UOG5:UOJ5"/>
    <mergeCell ref="UOK5:UON5"/>
    <mergeCell ref="UOO5:UOR5"/>
    <mergeCell ref="UOS5:UOV5"/>
    <mergeCell ref="UOW5:UOZ5"/>
    <mergeCell ref="USS5:USV5"/>
    <mergeCell ref="USW5:USZ5"/>
    <mergeCell ref="UTA5:UTD5"/>
    <mergeCell ref="UTE5:UTH5"/>
    <mergeCell ref="UTI5:UTL5"/>
    <mergeCell ref="UTM5:UTP5"/>
    <mergeCell ref="URU5:URX5"/>
    <mergeCell ref="URY5:USB5"/>
    <mergeCell ref="USC5:USF5"/>
    <mergeCell ref="USG5:USJ5"/>
    <mergeCell ref="USK5:USN5"/>
    <mergeCell ref="USO5:USR5"/>
    <mergeCell ref="UQW5:UQZ5"/>
    <mergeCell ref="URA5:URD5"/>
    <mergeCell ref="URE5:URH5"/>
    <mergeCell ref="URI5:URL5"/>
    <mergeCell ref="URM5:URP5"/>
    <mergeCell ref="URQ5:URT5"/>
    <mergeCell ref="UVM5:UVP5"/>
    <mergeCell ref="UVQ5:UVT5"/>
    <mergeCell ref="UVU5:UVX5"/>
    <mergeCell ref="UVY5:UWB5"/>
    <mergeCell ref="UWC5:UWF5"/>
    <mergeCell ref="UWG5:UWJ5"/>
    <mergeCell ref="UUO5:UUR5"/>
    <mergeCell ref="UUS5:UUV5"/>
    <mergeCell ref="UUW5:UUZ5"/>
    <mergeCell ref="UVA5:UVD5"/>
    <mergeCell ref="UVE5:UVH5"/>
    <mergeCell ref="UVI5:UVL5"/>
    <mergeCell ref="UTQ5:UTT5"/>
    <mergeCell ref="UTU5:UTX5"/>
    <mergeCell ref="UTY5:UUB5"/>
    <mergeCell ref="UUC5:UUF5"/>
    <mergeCell ref="UUG5:UUJ5"/>
    <mergeCell ref="UUK5:UUN5"/>
    <mergeCell ref="UYG5:UYJ5"/>
    <mergeCell ref="UYK5:UYN5"/>
    <mergeCell ref="UYO5:UYR5"/>
    <mergeCell ref="UYS5:UYV5"/>
    <mergeCell ref="UYW5:UYZ5"/>
    <mergeCell ref="UZA5:UZD5"/>
    <mergeCell ref="UXI5:UXL5"/>
    <mergeCell ref="UXM5:UXP5"/>
    <mergeCell ref="UXQ5:UXT5"/>
    <mergeCell ref="UXU5:UXX5"/>
    <mergeCell ref="UXY5:UYB5"/>
    <mergeCell ref="UYC5:UYF5"/>
    <mergeCell ref="UWK5:UWN5"/>
    <mergeCell ref="UWO5:UWR5"/>
    <mergeCell ref="UWS5:UWV5"/>
    <mergeCell ref="UWW5:UWZ5"/>
    <mergeCell ref="UXA5:UXD5"/>
    <mergeCell ref="UXE5:UXH5"/>
    <mergeCell ref="VBA5:VBD5"/>
    <mergeCell ref="VBE5:VBH5"/>
    <mergeCell ref="VBI5:VBL5"/>
    <mergeCell ref="VBM5:VBP5"/>
    <mergeCell ref="VBQ5:VBT5"/>
    <mergeCell ref="VBU5:VBX5"/>
    <mergeCell ref="VAC5:VAF5"/>
    <mergeCell ref="VAG5:VAJ5"/>
    <mergeCell ref="VAK5:VAN5"/>
    <mergeCell ref="VAO5:VAR5"/>
    <mergeCell ref="VAS5:VAV5"/>
    <mergeCell ref="VAW5:VAZ5"/>
    <mergeCell ref="UZE5:UZH5"/>
    <mergeCell ref="UZI5:UZL5"/>
    <mergeCell ref="UZM5:UZP5"/>
    <mergeCell ref="UZQ5:UZT5"/>
    <mergeCell ref="UZU5:UZX5"/>
    <mergeCell ref="UZY5:VAB5"/>
    <mergeCell ref="VDU5:VDX5"/>
    <mergeCell ref="VDY5:VEB5"/>
    <mergeCell ref="VEC5:VEF5"/>
    <mergeCell ref="VEG5:VEJ5"/>
    <mergeCell ref="VEK5:VEN5"/>
    <mergeCell ref="VEO5:VER5"/>
    <mergeCell ref="VCW5:VCZ5"/>
    <mergeCell ref="VDA5:VDD5"/>
    <mergeCell ref="VDE5:VDH5"/>
    <mergeCell ref="VDI5:VDL5"/>
    <mergeCell ref="VDM5:VDP5"/>
    <mergeCell ref="VDQ5:VDT5"/>
    <mergeCell ref="VBY5:VCB5"/>
    <mergeCell ref="VCC5:VCF5"/>
    <mergeCell ref="VCG5:VCJ5"/>
    <mergeCell ref="VCK5:VCN5"/>
    <mergeCell ref="VCO5:VCR5"/>
    <mergeCell ref="VCS5:VCV5"/>
    <mergeCell ref="VGO5:VGR5"/>
    <mergeCell ref="VGS5:VGV5"/>
    <mergeCell ref="VGW5:VGZ5"/>
    <mergeCell ref="VHA5:VHD5"/>
    <mergeCell ref="VHE5:VHH5"/>
    <mergeCell ref="VHI5:VHL5"/>
    <mergeCell ref="VFQ5:VFT5"/>
    <mergeCell ref="VFU5:VFX5"/>
    <mergeCell ref="VFY5:VGB5"/>
    <mergeCell ref="VGC5:VGF5"/>
    <mergeCell ref="VGG5:VGJ5"/>
    <mergeCell ref="VGK5:VGN5"/>
    <mergeCell ref="VES5:VEV5"/>
    <mergeCell ref="VEW5:VEZ5"/>
    <mergeCell ref="VFA5:VFD5"/>
    <mergeCell ref="VFE5:VFH5"/>
    <mergeCell ref="VFI5:VFL5"/>
    <mergeCell ref="VFM5:VFP5"/>
    <mergeCell ref="VJI5:VJL5"/>
    <mergeCell ref="VJM5:VJP5"/>
    <mergeCell ref="VJQ5:VJT5"/>
    <mergeCell ref="VJU5:VJX5"/>
    <mergeCell ref="VJY5:VKB5"/>
    <mergeCell ref="VKC5:VKF5"/>
    <mergeCell ref="VIK5:VIN5"/>
    <mergeCell ref="VIO5:VIR5"/>
    <mergeCell ref="VIS5:VIV5"/>
    <mergeCell ref="VIW5:VIZ5"/>
    <mergeCell ref="VJA5:VJD5"/>
    <mergeCell ref="VJE5:VJH5"/>
    <mergeCell ref="VHM5:VHP5"/>
    <mergeCell ref="VHQ5:VHT5"/>
    <mergeCell ref="VHU5:VHX5"/>
    <mergeCell ref="VHY5:VIB5"/>
    <mergeCell ref="VIC5:VIF5"/>
    <mergeCell ref="VIG5:VIJ5"/>
    <mergeCell ref="VMC5:VMF5"/>
    <mergeCell ref="VMG5:VMJ5"/>
    <mergeCell ref="VMK5:VMN5"/>
    <mergeCell ref="VMO5:VMR5"/>
    <mergeCell ref="VMS5:VMV5"/>
    <mergeCell ref="VMW5:VMZ5"/>
    <mergeCell ref="VLE5:VLH5"/>
    <mergeCell ref="VLI5:VLL5"/>
    <mergeCell ref="VLM5:VLP5"/>
    <mergeCell ref="VLQ5:VLT5"/>
    <mergeCell ref="VLU5:VLX5"/>
    <mergeCell ref="VLY5:VMB5"/>
    <mergeCell ref="VKG5:VKJ5"/>
    <mergeCell ref="VKK5:VKN5"/>
    <mergeCell ref="VKO5:VKR5"/>
    <mergeCell ref="VKS5:VKV5"/>
    <mergeCell ref="VKW5:VKZ5"/>
    <mergeCell ref="VLA5:VLD5"/>
    <mergeCell ref="VOW5:VOZ5"/>
    <mergeCell ref="VPA5:VPD5"/>
    <mergeCell ref="VPE5:VPH5"/>
    <mergeCell ref="VPI5:VPL5"/>
    <mergeCell ref="VPM5:VPP5"/>
    <mergeCell ref="VPQ5:VPT5"/>
    <mergeCell ref="VNY5:VOB5"/>
    <mergeCell ref="VOC5:VOF5"/>
    <mergeCell ref="VOG5:VOJ5"/>
    <mergeCell ref="VOK5:VON5"/>
    <mergeCell ref="VOO5:VOR5"/>
    <mergeCell ref="VOS5:VOV5"/>
    <mergeCell ref="VNA5:VND5"/>
    <mergeCell ref="VNE5:VNH5"/>
    <mergeCell ref="VNI5:VNL5"/>
    <mergeCell ref="VNM5:VNP5"/>
    <mergeCell ref="VNQ5:VNT5"/>
    <mergeCell ref="VNU5:VNX5"/>
    <mergeCell ref="VRQ5:VRT5"/>
    <mergeCell ref="VRU5:VRX5"/>
    <mergeCell ref="VRY5:VSB5"/>
    <mergeCell ref="VSC5:VSF5"/>
    <mergeCell ref="VSG5:VSJ5"/>
    <mergeCell ref="VSK5:VSN5"/>
    <mergeCell ref="VQS5:VQV5"/>
    <mergeCell ref="VQW5:VQZ5"/>
    <mergeCell ref="VRA5:VRD5"/>
    <mergeCell ref="VRE5:VRH5"/>
    <mergeCell ref="VRI5:VRL5"/>
    <mergeCell ref="VRM5:VRP5"/>
    <mergeCell ref="VPU5:VPX5"/>
    <mergeCell ref="VPY5:VQB5"/>
    <mergeCell ref="VQC5:VQF5"/>
    <mergeCell ref="VQG5:VQJ5"/>
    <mergeCell ref="VQK5:VQN5"/>
    <mergeCell ref="VQO5:VQR5"/>
    <mergeCell ref="VUK5:VUN5"/>
    <mergeCell ref="VUO5:VUR5"/>
    <mergeCell ref="VUS5:VUV5"/>
    <mergeCell ref="VUW5:VUZ5"/>
    <mergeCell ref="VVA5:VVD5"/>
    <mergeCell ref="VVE5:VVH5"/>
    <mergeCell ref="VTM5:VTP5"/>
    <mergeCell ref="VTQ5:VTT5"/>
    <mergeCell ref="VTU5:VTX5"/>
    <mergeCell ref="VTY5:VUB5"/>
    <mergeCell ref="VUC5:VUF5"/>
    <mergeCell ref="VUG5:VUJ5"/>
    <mergeCell ref="VSO5:VSR5"/>
    <mergeCell ref="VSS5:VSV5"/>
    <mergeCell ref="VSW5:VSZ5"/>
    <mergeCell ref="VTA5:VTD5"/>
    <mergeCell ref="VTE5:VTH5"/>
    <mergeCell ref="VTI5:VTL5"/>
    <mergeCell ref="VXE5:VXH5"/>
    <mergeCell ref="VXI5:VXL5"/>
    <mergeCell ref="VXM5:VXP5"/>
    <mergeCell ref="VXQ5:VXT5"/>
    <mergeCell ref="VXU5:VXX5"/>
    <mergeCell ref="VXY5:VYB5"/>
    <mergeCell ref="VWG5:VWJ5"/>
    <mergeCell ref="VWK5:VWN5"/>
    <mergeCell ref="VWO5:VWR5"/>
    <mergeCell ref="VWS5:VWV5"/>
    <mergeCell ref="VWW5:VWZ5"/>
    <mergeCell ref="VXA5:VXD5"/>
    <mergeCell ref="VVI5:VVL5"/>
    <mergeCell ref="VVM5:VVP5"/>
    <mergeCell ref="VVQ5:VVT5"/>
    <mergeCell ref="VVU5:VVX5"/>
    <mergeCell ref="VVY5:VWB5"/>
    <mergeCell ref="VWC5:VWF5"/>
    <mergeCell ref="VZY5:WAB5"/>
    <mergeCell ref="WAC5:WAF5"/>
    <mergeCell ref="WAG5:WAJ5"/>
    <mergeCell ref="WAK5:WAN5"/>
    <mergeCell ref="WAO5:WAR5"/>
    <mergeCell ref="WAS5:WAV5"/>
    <mergeCell ref="VZA5:VZD5"/>
    <mergeCell ref="VZE5:VZH5"/>
    <mergeCell ref="VZI5:VZL5"/>
    <mergeCell ref="VZM5:VZP5"/>
    <mergeCell ref="VZQ5:VZT5"/>
    <mergeCell ref="VZU5:VZX5"/>
    <mergeCell ref="VYC5:VYF5"/>
    <mergeCell ref="VYG5:VYJ5"/>
    <mergeCell ref="VYK5:VYN5"/>
    <mergeCell ref="VYO5:VYR5"/>
    <mergeCell ref="VYS5:VYV5"/>
    <mergeCell ref="VYW5:VYZ5"/>
    <mergeCell ref="WCS5:WCV5"/>
    <mergeCell ref="WCW5:WCZ5"/>
    <mergeCell ref="WDA5:WDD5"/>
    <mergeCell ref="WDE5:WDH5"/>
    <mergeCell ref="WDI5:WDL5"/>
    <mergeCell ref="WDM5:WDP5"/>
    <mergeCell ref="WBU5:WBX5"/>
    <mergeCell ref="WBY5:WCB5"/>
    <mergeCell ref="WCC5:WCF5"/>
    <mergeCell ref="WCG5:WCJ5"/>
    <mergeCell ref="WCK5:WCN5"/>
    <mergeCell ref="WCO5:WCR5"/>
    <mergeCell ref="WAW5:WAZ5"/>
    <mergeCell ref="WBA5:WBD5"/>
    <mergeCell ref="WBE5:WBH5"/>
    <mergeCell ref="WBI5:WBL5"/>
    <mergeCell ref="WBM5:WBP5"/>
    <mergeCell ref="WBQ5:WBT5"/>
    <mergeCell ref="WFM5:WFP5"/>
    <mergeCell ref="WFQ5:WFT5"/>
    <mergeCell ref="WFU5:WFX5"/>
    <mergeCell ref="WFY5:WGB5"/>
    <mergeCell ref="WGC5:WGF5"/>
    <mergeCell ref="WGG5:WGJ5"/>
    <mergeCell ref="WEO5:WER5"/>
    <mergeCell ref="WES5:WEV5"/>
    <mergeCell ref="WEW5:WEZ5"/>
    <mergeCell ref="WFA5:WFD5"/>
    <mergeCell ref="WFE5:WFH5"/>
    <mergeCell ref="WFI5:WFL5"/>
    <mergeCell ref="WDQ5:WDT5"/>
    <mergeCell ref="WDU5:WDX5"/>
    <mergeCell ref="WDY5:WEB5"/>
    <mergeCell ref="WEC5:WEF5"/>
    <mergeCell ref="WEG5:WEJ5"/>
    <mergeCell ref="WEK5:WEN5"/>
    <mergeCell ref="WIG5:WIJ5"/>
    <mergeCell ref="WIK5:WIN5"/>
    <mergeCell ref="WIO5:WIR5"/>
    <mergeCell ref="WIS5:WIV5"/>
    <mergeCell ref="WIW5:WIZ5"/>
    <mergeCell ref="WJA5:WJD5"/>
    <mergeCell ref="WHI5:WHL5"/>
    <mergeCell ref="WHM5:WHP5"/>
    <mergeCell ref="WHQ5:WHT5"/>
    <mergeCell ref="WHU5:WHX5"/>
    <mergeCell ref="WHY5:WIB5"/>
    <mergeCell ref="WIC5:WIF5"/>
    <mergeCell ref="WGK5:WGN5"/>
    <mergeCell ref="WGO5:WGR5"/>
    <mergeCell ref="WGS5:WGV5"/>
    <mergeCell ref="WGW5:WGZ5"/>
    <mergeCell ref="WHA5:WHD5"/>
    <mergeCell ref="WHE5:WHH5"/>
    <mergeCell ref="WLA5:WLD5"/>
    <mergeCell ref="WLE5:WLH5"/>
    <mergeCell ref="WLI5:WLL5"/>
    <mergeCell ref="WLM5:WLP5"/>
    <mergeCell ref="WLQ5:WLT5"/>
    <mergeCell ref="WLU5:WLX5"/>
    <mergeCell ref="WKC5:WKF5"/>
    <mergeCell ref="WKG5:WKJ5"/>
    <mergeCell ref="WKK5:WKN5"/>
    <mergeCell ref="WKO5:WKR5"/>
    <mergeCell ref="WKS5:WKV5"/>
    <mergeCell ref="WKW5:WKZ5"/>
    <mergeCell ref="WJE5:WJH5"/>
    <mergeCell ref="WJI5:WJL5"/>
    <mergeCell ref="WJM5:WJP5"/>
    <mergeCell ref="WJQ5:WJT5"/>
    <mergeCell ref="WJU5:WJX5"/>
    <mergeCell ref="WJY5:WKB5"/>
    <mergeCell ref="WNU5:WNX5"/>
    <mergeCell ref="WNY5:WOB5"/>
    <mergeCell ref="WOC5:WOF5"/>
    <mergeCell ref="WOG5:WOJ5"/>
    <mergeCell ref="WOK5:WON5"/>
    <mergeCell ref="WOO5:WOR5"/>
    <mergeCell ref="WMW5:WMZ5"/>
    <mergeCell ref="WNA5:WND5"/>
    <mergeCell ref="WNE5:WNH5"/>
    <mergeCell ref="WNI5:WNL5"/>
    <mergeCell ref="WNM5:WNP5"/>
    <mergeCell ref="WNQ5:WNT5"/>
    <mergeCell ref="WLY5:WMB5"/>
    <mergeCell ref="WMC5:WMF5"/>
    <mergeCell ref="WMG5:WMJ5"/>
    <mergeCell ref="WMK5:WMN5"/>
    <mergeCell ref="WMO5:WMR5"/>
    <mergeCell ref="WMS5:WMV5"/>
    <mergeCell ref="WQO5:WQR5"/>
    <mergeCell ref="WQS5:WQV5"/>
    <mergeCell ref="WQW5:WQZ5"/>
    <mergeCell ref="WRA5:WRD5"/>
    <mergeCell ref="WRE5:WRH5"/>
    <mergeCell ref="WRI5:WRL5"/>
    <mergeCell ref="WPQ5:WPT5"/>
    <mergeCell ref="WPU5:WPX5"/>
    <mergeCell ref="WPY5:WQB5"/>
    <mergeCell ref="WQC5:WQF5"/>
    <mergeCell ref="WQG5:WQJ5"/>
    <mergeCell ref="WQK5:WQN5"/>
    <mergeCell ref="WOS5:WOV5"/>
    <mergeCell ref="WOW5:WOZ5"/>
    <mergeCell ref="WPA5:WPD5"/>
    <mergeCell ref="WPE5:WPH5"/>
    <mergeCell ref="WPI5:WPL5"/>
    <mergeCell ref="WPM5:WPP5"/>
    <mergeCell ref="WTI5:WTL5"/>
    <mergeCell ref="WTM5:WTP5"/>
    <mergeCell ref="WTQ5:WTT5"/>
    <mergeCell ref="WTU5:WTX5"/>
    <mergeCell ref="WTY5:WUB5"/>
    <mergeCell ref="WUC5:WUF5"/>
    <mergeCell ref="WSK5:WSN5"/>
    <mergeCell ref="WSO5:WSR5"/>
    <mergeCell ref="WSS5:WSV5"/>
    <mergeCell ref="WSW5:WSZ5"/>
    <mergeCell ref="WTA5:WTD5"/>
    <mergeCell ref="WTE5:WTH5"/>
    <mergeCell ref="WRM5:WRP5"/>
    <mergeCell ref="WRQ5:WRT5"/>
    <mergeCell ref="WRU5:WRX5"/>
    <mergeCell ref="WRY5:WSB5"/>
    <mergeCell ref="WSC5:WSF5"/>
    <mergeCell ref="WSG5:WSJ5"/>
    <mergeCell ref="WWC5:WWF5"/>
    <mergeCell ref="WWG5:WWJ5"/>
    <mergeCell ref="WWK5:WWN5"/>
    <mergeCell ref="WWO5:WWR5"/>
    <mergeCell ref="WWS5:WWV5"/>
    <mergeCell ref="WWW5:WWZ5"/>
    <mergeCell ref="WVE5:WVH5"/>
    <mergeCell ref="WVI5:WVL5"/>
    <mergeCell ref="WVM5:WVP5"/>
    <mergeCell ref="WVQ5:WVT5"/>
    <mergeCell ref="WVU5:WVX5"/>
    <mergeCell ref="WVY5:WWB5"/>
    <mergeCell ref="WUG5:WUJ5"/>
    <mergeCell ref="WUK5:WUN5"/>
    <mergeCell ref="WUO5:WUR5"/>
    <mergeCell ref="WUS5:WUV5"/>
    <mergeCell ref="WUW5:WUZ5"/>
    <mergeCell ref="WVA5:WVD5"/>
    <mergeCell ref="WYW5:WYZ5"/>
    <mergeCell ref="WZA5:WZD5"/>
    <mergeCell ref="WZE5:WZH5"/>
    <mergeCell ref="WZI5:WZL5"/>
    <mergeCell ref="WZM5:WZP5"/>
    <mergeCell ref="WZQ5:WZT5"/>
    <mergeCell ref="WXY5:WYB5"/>
    <mergeCell ref="WYC5:WYF5"/>
    <mergeCell ref="WYG5:WYJ5"/>
    <mergeCell ref="WYK5:WYN5"/>
    <mergeCell ref="WYO5:WYR5"/>
    <mergeCell ref="WYS5:WYV5"/>
    <mergeCell ref="WXA5:WXD5"/>
    <mergeCell ref="WXE5:WXH5"/>
    <mergeCell ref="WXI5:WXL5"/>
    <mergeCell ref="WXM5:WXP5"/>
    <mergeCell ref="WXQ5:WXT5"/>
    <mergeCell ref="WXU5:WXX5"/>
    <mergeCell ref="XBQ5:XBT5"/>
    <mergeCell ref="XBU5:XBX5"/>
    <mergeCell ref="XBY5:XCB5"/>
    <mergeCell ref="XCC5:XCF5"/>
    <mergeCell ref="XCG5:XCJ5"/>
    <mergeCell ref="XCK5:XCN5"/>
    <mergeCell ref="XAS5:XAV5"/>
    <mergeCell ref="XAW5:XAZ5"/>
    <mergeCell ref="XBA5:XBD5"/>
    <mergeCell ref="XBE5:XBH5"/>
    <mergeCell ref="XBI5:XBL5"/>
    <mergeCell ref="XBM5:XBP5"/>
    <mergeCell ref="WZU5:WZX5"/>
    <mergeCell ref="WZY5:XAB5"/>
    <mergeCell ref="XAC5:XAF5"/>
    <mergeCell ref="XAG5:XAJ5"/>
    <mergeCell ref="XAK5:XAN5"/>
    <mergeCell ref="XAO5:XAR5"/>
    <mergeCell ref="XEK5:XEN5"/>
    <mergeCell ref="XEO5:XER5"/>
    <mergeCell ref="XES5:XEV5"/>
    <mergeCell ref="XEW5:XEZ5"/>
    <mergeCell ref="XFA5:XFD5"/>
    <mergeCell ref="XDM5:XDP5"/>
    <mergeCell ref="XDQ5:XDT5"/>
    <mergeCell ref="XDU5:XDX5"/>
    <mergeCell ref="XDY5:XEB5"/>
    <mergeCell ref="XEC5:XEF5"/>
    <mergeCell ref="XEG5:XEJ5"/>
    <mergeCell ref="XCO5:XCR5"/>
    <mergeCell ref="XCS5:XCV5"/>
    <mergeCell ref="XCW5:XCZ5"/>
    <mergeCell ref="XDA5:XDD5"/>
    <mergeCell ref="XDE5:XDH5"/>
    <mergeCell ref="XDI5:XDL5"/>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90504-0871-476C-BF6B-B1DD2FB64897}">
  <dimension ref="A1:O61"/>
  <sheetViews>
    <sheetView showGridLines="0" topLeftCell="A2" zoomScale="120" zoomScaleNormal="120" workbookViewId="0">
      <selection activeCell="G8" sqref="G8:J8"/>
    </sheetView>
  </sheetViews>
  <sheetFormatPr defaultColWidth="8.85546875" defaultRowHeight="12.75" x14ac:dyDescent="0.2"/>
  <cols>
    <col min="1" max="1" width="6.42578125" style="122" customWidth="1"/>
    <col min="2" max="2" width="22.42578125" style="122" customWidth="1"/>
    <col min="3" max="3" width="32.28515625" style="122" customWidth="1"/>
    <col min="4" max="4" width="17.7109375" style="122" customWidth="1"/>
    <col min="5" max="5" width="8.42578125" style="122" customWidth="1"/>
    <col min="6" max="6" width="15" style="122" customWidth="1"/>
    <col min="7" max="7" width="21.7109375" style="122" customWidth="1"/>
    <col min="8" max="16384" width="8.85546875" style="122"/>
  </cols>
  <sheetData>
    <row r="1" spans="1:15" ht="13.5" thickBot="1" x14ac:dyDescent="0.25">
      <c r="B1" s="123"/>
      <c r="C1" s="123"/>
      <c r="D1" s="123"/>
      <c r="E1" s="123"/>
      <c r="F1" s="123"/>
      <c r="G1" s="123"/>
    </row>
    <row r="2" spans="1:15" ht="15.95" customHeight="1" x14ac:dyDescent="0.2">
      <c r="A2" s="124"/>
      <c r="B2" s="607" t="s">
        <v>3</v>
      </c>
      <c r="C2" s="608"/>
      <c r="D2" s="445" t="str">
        <f>""&amp;'General Instructions'!I5</f>
        <v/>
      </c>
      <c r="E2" s="37"/>
      <c r="F2" s="37"/>
      <c r="G2" s="125"/>
      <c r="H2" s="10"/>
      <c r="I2" s="10"/>
      <c r="J2" s="10"/>
      <c r="K2" s="1"/>
    </row>
    <row r="3" spans="1:15" ht="15.95" customHeight="1" x14ac:dyDescent="0.2">
      <c r="A3" s="124"/>
      <c r="B3" s="1210" t="s">
        <v>6</v>
      </c>
      <c r="C3" s="1190"/>
      <c r="D3" s="1065" t="str">
        <f>""&amp;'General Instructions'!I6</f>
        <v/>
      </c>
      <c r="E3" s="1211"/>
      <c r="F3" s="1211"/>
      <c r="G3" s="1244"/>
      <c r="H3" s="10"/>
      <c r="I3" s="10"/>
      <c r="J3" s="10"/>
      <c r="K3" s="1"/>
    </row>
    <row r="4" spans="1:15" ht="15.95" customHeight="1" x14ac:dyDescent="0.2">
      <c r="A4" s="124"/>
      <c r="B4" s="1210" t="s">
        <v>9</v>
      </c>
      <c r="C4" s="1190"/>
      <c r="D4" s="532" t="str">
        <f>""&amp;'General Instructions'!I7</f>
        <v/>
      </c>
      <c r="E4" s="234"/>
      <c r="F4" s="234"/>
      <c r="G4" s="609"/>
      <c r="H4" s="10"/>
      <c r="I4" s="10"/>
      <c r="J4" s="10"/>
      <c r="K4" s="1"/>
    </row>
    <row r="5" spans="1:15" ht="15.95" customHeight="1" thickBot="1" x14ac:dyDescent="0.25">
      <c r="A5" s="124"/>
      <c r="B5" s="256"/>
      <c r="C5" s="256"/>
      <c r="D5" s="256"/>
      <c r="E5" s="256"/>
      <c r="F5" s="256"/>
      <c r="G5" s="258"/>
      <c r="H5" s="31"/>
      <c r="I5" s="39"/>
      <c r="J5" s="40"/>
      <c r="K5" s="31"/>
    </row>
    <row r="6" spans="1:15" ht="15.95" customHeight="1" x14ac:dyDescent="0.2">
      <c r="B6" s="126" t="s">
        <v>337</v>
      </c>
      <c r="C6" s="1245"/>
      <c r="D6" s="1246" t="s">
        <v>664</v>
      </c>
      <c r="E6" s="1245"/>
      <c r="F6" s="1245"/>
      <c r="G6" s="677" t="str">
        <f xml:space="preserve"> Cost_Sheets_Version</f>
        <v>v 3.1.4</v>
      </c>
    </row>
    <row r="7" spans="1:15" ht="15.95" customHeight="1" x14ac:dyDescent="0.2">
      <c r="B7" s="678"/>
      <c r="C7" s="1247"/>
      <c r="D7" s="427"/>
      <c r="E7" s="427"/>
      <c r="F7" s="427"/>
      <c r="G7" s="679"/>
      <c r="O7" s="127"/>
    </row>
    <row r="8" spans="1:15" ht="15.95" customHeight="1" x14ac:dyDescent="0.2">
      <c r="B8" s="323" t="s">
        <v>52</v>
      </c>
      <c r="C8" s="680" t="str">
        <f>""&amp;'General Instructions'!I11</f>
        <v/>
      </c>
      <c r="D8" s="429"/>
      <c r="E8" s="428"/>
      <c r="F8" s="597"/>
      <c r="G8" s="430"/>
      <c r="O8" s="127"/>
    </row>
    <row r="9" spans="1:15" ht="15.95" customHeight="1" x14ac:dyDescent="0.2">
      <c r="B9" s="323" t="s">
        <v>107</v>
      </c>
      <c r="C9" s="680" t="str">
        <f>""&amp;'General Instructions'!I12</f>
        <v/>
      </c>
      <c r="D9" s="681" t="s">
        <v>12</v>
      </c>
      <c r="E9" s="1248" t="str">
        <f>""&amp;'General Instructions'!I8</f>
        <v/>
      </c>
      <c r="F9" s="597"/>
      <c r="G9" s="600"/>
      <c r="O9" s="127"/>
    </row>
    <row r="10" spans="1:15" ht="15.95" customHeight="1" x14ac:dyDescent="0.2">
      <c r="B10" s="323" t="s">
        <v>109</v>
      </c>
      <c r="C10" s="682" t="s">
        <v>110</v>
      </c>
      <c r="D10" s="683" t="s">
        <v>232</v>
      </c>
      <c r="E10" s="599" t="s">
        <v>495</v>
      </c>
      <c r="F10" s="597"/>
      <c r="G10" s="600"/>
      <c r="O10" s="127"/>
    </row>
    <row r="11" spans="1:15" ht="15.95" customHeight="1" x14ac:dyDescent="0.2">
      <c r="B11" s="518" t="s">
        <v>108</v>
      </c>
      <c r="C11" s="1228" t="str">
        <f>""&amp;'General Instructions'!I10</f>
        <v/>
      </c>
      <c r="D11" s="1249"/>
      <c r="E11" s="426"/>
      <c r="F11" s="598"/>
      <c r="G11" s="430"/>
      <c r="O11" s="127"/>
    </row>
    <row r="12" spans="1:15" s="128" customFormat="1" ht="15.95" customHeight="1" x14ac:dyDescent="0.2">
      <c r="B12" s="323" t="s">
        <v>295</v>
      </c>
      <c r="C12" s="459" t="s">
        <v>235</v>
      </c>
      <c r="D12" s="459" t="s">
        <v>236</v>
      </c>
      <c r="E12" s="199"/>
      <c r="F12" s="199"/>
      <c r="G12" s="425"/>
      <c r="O12" s="129"/>
    </row>
    <row r="13" spans="1:15" ht="15.95" customHeight="1" thickBot="1" x14ac:dyDescent="0.25">
      <c r="B13" s="321"/>
      <c r="C13" s="322"/>
      <c r="D13" s="423"/>
      <c r="E13" s="422"/>
      <c r="F13" s="422"/>
      <c r="G13" s="424"/>
      <c r="O13" s="127"/>
    </row>
    <row r="14" spans="1:15" ht="24" x14ac:dyDescent="0.2">
      <c r="B14" s="324" t="s">
        <v>339</v>
      </c>
      <c r="C14" s="325" t="s">
        <v>313</v>
      </c>
      <c r="D14" s="325" t="s">
        <v>649</v>
      </c>
      <c r="E14" s="325" t="s">
        <v>665</v>
      </c>
      <c r="F14" s="601" t="s">
        <v>666</v>
      </c>
      <c r="G14" s="519" t="s">
        <v>342</v>
      </c>
    </row>
    <row r="15" spans="1:15" x14ac:dyDescent="0.2">
      <c r="B15" s="565"/>
      <c r="C15" s="566"/>
      <c r="D15" s="566"/>
      <c r="E15" s="101"/>
      <c r="F15" s="554"/>
      <c r="G15" s="554"/>
    </row>
    <row r="16" spans="1:15" x14ac:dyDescent="0.2">
      <c r="B16" s="565"/>
      <c r="C16" s="566"/>
      <c r="D16" s="566"/>
      <c r="E16" s="101"/>
      <c r="F16" s="554"/>
      <c r="G16" s="554"/>
    </row>
    <row r="17" spans="2:7" x14ac:dyDescent="0.2">
      <c r="B17" s="565"/>
      <c r="C17" s="566"/>
      <c r="D17" s="566"/>
      <c r="E17" s="101"/>
      <c r="F17" s="554"/>
      <c r="G17" s="554"/>
    </row>
    <row r="18" spans="2:7" x14ac:dyDescent="0.2">
      <c r="B18" s="565"/>
      <c r="C18" s="566"/>
      <c r="D18" s="566"/>
      <c r="E18" s="101"/>
      <c r="F18" s="554"/>
      <c r="G18" s="554"/>
    </row>
    <row r="19" spans="2:7" x14ac:dyDescent="0.2">
      <c r="B19" s="565"/>
      <c r="C19" s="566"/>
      <c r="D19" s="566"/>
      <c r="E19" s="101"/>
      <c r="F19" s="554"/>
      <c r="G19" s="554"/>
    </row>
    <row r="20" spans="2:7" x14ac:dyDescent="0.2">
      <c r="B20" s="565"/>
      <c r="C20" s="566"/>
      <c r="D20" s="566"/>
      <c r="E20" s="101"/>
      <c r="F20" s="554"/>
      <c r="G20" s="554"/>
    </row>
    <row r="21" spans="2:7" x14ac:dyDescent="0.2">
      <c r="B21" s="565"/>
      <c r="C21" s="566"/>
      <c r="D21" s="566"/>
      <c r="E21" s="101"/>
      <c r="F21" s="554"/>
      <c r="G21" s="554"/>
    </row>
    <row r="22" spans="2:7" x14ac:dyDescent="0.2">
      <c r="B22" s="565"/>
      <c r="C22" s="566"/>
      <c r="D22" s="566"/>
      <c r="E22" s="101"/>
      <c r="F22" s="554"/>
      <c r="G22" s="554"/>
    </row>
    <row r="23" spans="2:7" x14ac:dyDescent="0.2">
      <c r="B23" s="565"/>
      <c r="C23" s="566"/>
      <c r="D23" s="566"/>
      <c r="E23" s="101"/>
      <c r="F23" s="554"/>
      <c r="G23" s="554"/>
    </row>
    <row r="24" spans="2:7" x14ac:dyDescent="0.2">
      <c r="B24" s="565"/>
      <c r="C24" s="566"/>
      <c r="D24" s="566"/>
      <c r="E24" s="101"/>
      <c r="F24" s="554"/>
      <c r="G24" s="554"/>
    </row>
    <row r="25" spans="2:7" x14ac:dyDescent="0.2">
      <c r="B25" s="565"/>
      <c r="C25" s="566"/>
      <c r="D25" s="566"/>
      <c r="E25" s="101"/>
      <c r="F25" s="554"/>
      <c r="G25" s="554"/>
    </row>
    <row r="26" spans="2:7" x14ac:dyDescent="0.2">
      <c r="B26" s="565"/>
      <c r="C26" s="566"/>
      <c r="D26" s="566"/>
      <c r="E26" s="101"/>
      <c r="F26" s="554"/>
      <c r="G26" s="554"/>
    </row>
    <row r="27" spans="2:7" x14ac:dyDescent="0.2">
      <c r="B27" s="565"/>
      <c r="C27" s="566"/>
      <c r="D27" s="566"/>
      <c r="E27" s="101"/>
      <c r="F27" s="554"/>
      <c r="G27" s="554"/>
    </row>
    <row r="28" spans="2:7" x14ac:dyDescent="0.2">
      <c r="B28" s="565"/>
      <c r="C28" s="566"/>
      <c r="D28" s="566"/>
      <c r="E28" s="101"/>
      <c r="F28" s="554"/>
      <c r="G28" s="554"/>
    </row>
    <row r="29" spans="2:7" x14ac:dyDescent="0.2">
      <c r="B29" s="565"/>
      <c r="C29" s="566"/>
      <c r="D29" s="566"/>
      <c r="E29" s="101"/>
      <c r="F29" s="554"/>
      <c r="G29" s="554"/>
    </row>
    <row r="30" spans="2:7" x14ac:dyDescent="0.2">
      <c r="B30" s="565"/>
      <c r="C30" s="566"/>
      <c r="D30" s="566"/>
      <c r="E30" s="101"/>
      <c r="F30" s="554"/>
      <c r="G30" s="554"/>
    </row>
    <row r="31" spans="2:7" x14ac:dyDescent="0.2">
      <c r="B31" s="565"/>
      <c r="C31" s="566"/>
      <c r="D31" s="566"/>
      <c r="E31" s="101"/>
      <c r="F31" s="554"/>
      <c r="G31" s="554"/>
    </row>
    <row r="32" spans="2:7" x14ac:dyDescent="0.2">
      <c r="B32" s="565"/>
      <c r="C32" s="566"/>
      <c r="D32" s="566"/>
      <c r="E32" s="101"/>
      <c r="F32" s="554"/>
      <c r="G32" s="554"/>
    </row>
    <row r="33" spans="2:7" x14ac:dyDescent="0.2">
      <c r="B33" s="565"/>
      <c r="C33" s="566"/>
      <c r="D33" s="566"/>
      <c r="E33" s="101"/>
      <c r="F33" s="554"/>
      <c r="G33" s="554"/>
    </row>
    <row r="34" spans="2:7" x14ac:dyDescent="0.2">
      <c r="B34" s="565"/>
      <c r="C34" s="566"/>
      <c r="D34" s="566"/>
      <c r="E34" s="101"/>
      <c r="F34" s="554"/>
      <c r="G34" s="554"/>
    </row>
    <row r="35" spans="2:7" x14ac:dyDescent="0.2">
      <c r="B35" s="565"/>
      <c r="C35" s="566"/>
      <c r="D35" s="566"/>
      <c r="E35" s="101"/>
      <c r="F35" s="554"/>
      <c r="G35" s="554"/>
    </row>
    <row r="36" spans="2:7" x14ac:dyDescent="0.2">
      <c r="B36" s="565"/>
      <c r="C36" s="566"/>
      <c r="D36" s="566"/>
      <c r="E36" s="101"/>
      <c r="F36" s="554"/>
      <c r="G36" s="554"/>
    </row>
    <row r="37" spans="2:7" x14ac:dyDescent="0.2">
      <c r="B37" s="565"/>
      <c r="C37" s="566"/>
      <c r="D37" s="566"/>
      <c r="E37" s="101"/>
      <c r="F37" s="554"/>
      <c r="G37" s="554"/>
    </row>
    <row r="38" spans="2:7" x14ac:dyDescent="0.2">
      <c r="B38" s="565"/>
      <c r="C38" s="566"/>
      <c r="D38" s="566"/>
      <c r="E38" s="101"/>
      <c r="F38" s="554"/>
      <c r="G38" s="554"/>
    </row>
    <row r="39" spans="2:7" x14ac:dyDescent="0.2">
      <c r="B39" s="565"/>
      <c r="C39" s="566"/>
      <c r="D39" s="566"/>
      <c r="E39" s="101"/>
      <c r="F39" s="554"/>
      <c r="G39" s="554"/>
    </row>
    <row r="40" spans="2:7" x14ac:dyDescent="0.2">
      <c r="B40" s="565"/>
      <c r="C40" s="566"/>
      <c r="D40" s="566"/>
      <c r="E40" s="101"/>
      <c r="F40" s="554"/>
      <c r="G40" s="554"/>
    </row>
    <row r="41" spans="2:7" x14ac:dyDescent="0.2">
      <c r="B41" s="565"/>
      <c r="C41" s="566"/>
      <c r="D41" s="566"/>
      <c r="E41" s="101"/>
      <c r="F41" s="554"/>
      <c r="G41" s="554"/>
    </row>
    <row r="42" spans="2:7" x14ac:dyDescent="0.2">
      <c r="B42" s="565"/>
      <c r="C42" s="566"/>
      <c r="D42" s="566"/>
      <c r="E42" s="101"/>
      <c r="F42" s="554"/>
      <c r="G42" s="554"/>
    </row>
    <row r="43" spans="2:7" x14ac:dyDescent="0.2">
      <c r="B43" s="565"/>
      <c r="C43" s="566"/>
      <c r="D43" s="566"/>
      <c r="E43" s="101"/>
      <c r="F43" s="554"/>
      <c r="G43" s="554"/>
    </row>
    <row r="44" spans="2:7" x14ac:dyDescent="0.2">
      <c r="B44" s="565"/>
      <c r="C44" s="566"/>
      <c r="D44" s="566"/>
      <c r="E44" s="101"/>
      <c r="F44" s="554"/>
      <c r="G44" s="554"/>
    </row>
    <row r="45" spans="2:7" x14ac:dyDescent="0.2">
      <c r="B45" s="565"/>
      <c r="C45" s="566"/>
      <c r="D45" s="566"/>
      <c r="E45" s="101"/>
      <c r="F45" s="554"/>
      <c r="G45" s="554"/>
    </row>
    <row r="46" spans="2:7" x14ac:dyDescent="0.2">
      <c r="B46" s="565"/>
      <c r="C46" s="566"/>
      <c r="D46" s="566"/>
      <c r="E46" s="101"/>
      <c r="F46" s="554"/>
      <c r="G46" s="554"/>
    </row>
    <row r="47" spans="2:7" x14ac:dyDescent="0.2">
      <c r="B47" s="565"/>
      <c r="C47" s="566"/>
      <c r="D47" s="566"/>
      <c r="E47" s="101"/>
      <c r="F47" s="554"/>
      <c r="G47" s="554"/>
    </row>
    <row r="48" spans="2:7" x14ac:dyDescent="0.2">
      <c r="B48" s="565"/>
      <c r="C48" s="566"/>
      <c r="D48" s="566"/>
      <c r="E48" s="101"/>
      <c r="F48" s="554"/>
      <c r="G48" s="554"/>
    </row>
    <row r="49" spans="2:7" x14ac:dyDescent="0.2">
      <c r="B49" s="565"/>
      <c r="C49" s="566"/>
      <c r="D49" s="566"/>
      <c r="E49" s="101"/>
      <c r="F49" s="554"/>
      <c r="G49" s="554"/>
    </row>
    <row r="50" spans="2:7" x14ac:dyDescent="0.2">
      <c r="B50" s="565"/>
      <c r="C50" s="566"/>
      <c r="D50" s="566"/>
      <c r="E50" s="101"/>
      <c r="F50" s="554"/>
      <c r="G50" s="554"/>
    </row>
    <row r="51" spans="2:7" x14ac:dyDescent="0.2">
      <c r="B51" s="565"/>
      <c r="C51" s="566"/>
      <c r="D51" s="566"/>
      <c r="E51" s="101"/>
      <c r="F51" s="554"/>
      <c r="G51" s="554"/>
    </row>
    <row r="52" spans="2:7" x14ac:dyDescent="0.2">
      <c r="B52" s="565"/>
      <c r="C52" s="566"/>
      <c r="D52" s="566"/>
      <c r="E52" s="101"/>
      <c r="F52" s="554"/>
      <c r="G52" s="554"/>
    </row>
    <row r="53" spans="2:7" x14ac:dyDescent="0.2">
      <c r="B53" s="565"/>
      <c r="C53" s="566"/>
      <c r="D53" s="566"/>
      <c r="E53" s="101"/>
      <c r="F53" s="554"/>
      <c r="G53" s="554"/>
    </row>
    <row r="54" spans="2:7" x14ac:dyDescent="0.2">
      <c r="B54" s="565"/>
      <c r="C54" s="566"/>
      <c r="D54" s="566"/>
      <c r="E54" s="101"/>
      <c r="F54" s="554"/>
      <c r="G54" s="554"/>
    </row>
    <row r="55" spans="2:7" x14ac:dyDescent="0.2">
      <c r="B55" s="565"/>
      <c r="C55" s="566"/>
      <c r="D55" s="566"/>
      <c r="E55" s="101"/>
      <c r="F55" s="554"/>
      <c r="G55" s="554"/>
    </row>
    <row r="56" spans="2:7" x14ac:dyDescent="0.2">
      <c r="B56" s="565"/>
      <c r="C56" s="566"/>
      <c r="D56" s="566"/>
      <c r="E56" s="101"/>
      <c r="F56" s="554"/>
      <c r="G56" s="554"/>
    </row>
    <row r="57" spans="2:7" x14ac:dyDescent="0.2">
      <c r="B57" s="565"/>
      <c r="C57" s="566"/>
      <c r="D57" s="566"/>
      <c r="E57" s="101"/>
      <c r="F57" s="554"/>
      <c r="G57" s="554"/>
    </row>
    <row r="58" spans="2:7" ht="13.5" thickBot="1" x14ac:dyDescent="0.25">
      <c r="B58" s="567"/>
      <c r="C58" s="568"/>
      <c r="D58" s="568"/>
      <c r="E58" s="101"/>
      <c r="F58" s="554"/>
      <c r="G58" s="554"/>
    </row>
    <row r="59" spans="2:7" ht="24" customHeight="1" thickBot="1" x14ac:dyDescent="0.25">
      <c r="B59" s="130"/>
      <c r="C59" s="131" t="s">
        <v>209</v>
      </c>
      <c r="D59" s="131"/>
      <c r="E59" s="131"/>
      <c r="F59" s="131"/>
      <c r="G59" s="131"/>
    </row>
    <row r="60" spans="2:7" x14ac:dyDescent="0.2">
      <c r="B60" s="132"/>
    </row>
    <row r="61" spans="2:7" x14ac:dyDescent="0.2">
      <c r="B61" s="122" t="s">
        <v>343</v>
      </c>
    </row>
  </sheetData>
  <sheetProtection formatCells="0" formatColumns="0" formatRows="0" insertRows="0" deleteRows="0"/>
  <dataValidations count="3">
    <dataValidation type="list" allowBlank="1" showInputMessage="1" showErrorMessage="1" sqref="D12" xr:uid="{80461EAC-A6AC-4E3A-9522-2882EB5C9E00}">
      <formula1>"N/A, Stage 1, Stage 2, Stage 3, Stege 4"</formula1>
    </dataValidation>
    <dataValidation type="list" allowBlank="1" showInputMessage="1" showErrorMessage="1" sqref="C12" xr:uid="{BECC6AF1-E686-47DA-B957-341FDBB23F18}">
      <formula1>"Baseline, Option 1, Option 2, Option 3, Option 4, Option 5, Option 6, Option 7, Option 8, Option 9, Option 10"</formula1>
    </dataValidation>
    <dataValidation type="list" allowBlank="1" showInputMessage="1" showErrorMessage="1" sqref="E10:F10" xr:uid="{A6A47E44-74B4-4615-85A5-9F1F5FAFFAD9}">
      <formula1>Type_of_Price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20AF018-E0F0-4F75-AB4D-B604337B8302}">
          <x14:formula1>
            <xm:f>FupDataValidation!$A$1:$A$48</xm:f>
          </x14:formula1>
          <xm:sqref>D15:D58</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8719A-F0CE-4BDA-AA51-B7CF30D19DAD}">
  <dimension ref="A1:A48"/>
  <sheetViews>
    <sheetView workbookViewId="0">
      <selection sqref="A1:A48"/>
    </sheetView>
  </sheetViews>
  <sheetFormatPr defaultRowHeight="12.75" x14ac:dyDescent="0.2"/>
  <cols>
    <col min="1" max="1" width="8.5703125" bestFit="1" customWidth="1"/>
  </cols>
  <sheetData>
    <row r="1" spans="1:1" x14ac:dyDescent="0.2">
      <c r="A1" t="str">
        <f>'PCS FUP  p4'!D$15</f>
        <v>FUP#37</v>
      </c>
    </row>
    <row r="2" spans="1:1" x14ac:dyDescent="0.2">
      <c r="A2" t="str">
        <f>'PCS FUP  p2'!D$15</f>
        <v>FUP#13</v>
      </c>
    </row>
    <row r="3" spans="1:1" x14ac:dyDescent="0.2">
      <c r="A3" t="str">
        <f>'PCS FUP '!E$15</f>
        <v>FUP#2</v>
      </c>
    </row>
    <row r="4" spans="1:1" x14ac:dyDescent="0.2">
      <c r="A4" t="str">
        <f>'PCS FUP  p3'!D$15</f>
        <v>FUP#25</v>
      </c>
    </row>
    <row r="5" spans="1:1" x14ac:dyDescent="0.2">
      <c r="A5" t="str">
        <f>'PCS FUP '!D$15</f>
        <v>FUP#1</v>
      </c>
    </row>
    <row r="6" spans="1:1" x14ac:dyDescent="0.2">
      <c r="A6" t="str">
        <f>'PCS FUP '!F$15</f>
        <v>FUP#3</v>
      </c>
    </row>
    <row r="7" spans="1:1" x14ac:dyDescent="0.2">
      <c r="A7" t="str">
        <f>'PCS FUP '!G$15</f>
        <v>FUP#4</v>
      </c>
    </row>
    <row r="8" spans="1:1" x14ac:dyDescent="0.2">
      <c r="A8" t="str">
        <f>'PCS FUP '!H$15</f>
        <v>FUP#5</v>
      </c>
    </row>
    <row r="9" spans="1:1" x14ac:dyDescent="0.2">
      <c r="A9" t="str">
        <f>'PCS FUP '!I$15</f>
        <v>FUP#6</v>
      </c>
    </row>
    <row r="10" spans="1:1" x14ac:dyDescent="0.2">
      <c r="A10" t="str">
        <f>'PCS FUP '!J$15</f>
        <v>FUP#7</v>
      </c>
    </row>
    <row r="11" spans="1:1" x14ac:dyDescent="0.2">
      <c r="A11" t="str">
        <f>'PCS FUP '!K$15</f>
        <v>FUP#8</v>
      </c>
    </row>
    <row r="12" spans="1:1" x14ac:dyDescent="0.2">
      <c r="A12" t="str">
        <f>'PCS FUP '!L$15</f>
        <v>FUP#9</v>
      </c>
    </row>
    <row r="13" spans="1:1" x14ac:dyDescent="0.2">
      <c r="A13" t="str">
        <f>'PCS FUP '!M$15</f>
        <v>FUP#10</v>
      </c>
    </row>
    <row r="14" spans="1:1" x14ac:dyDescent="0.2">
      <c r="A14" t="str">
        <f>'PCS FUP '!N$15</f>
        <v>FUP#11</v>
      </c>
    </row>
    <row r="15" spans="1:1" x14ac:dyDescent="0.2">
      <c r="A15" t="str">
        <f>'PCS FUP '!O$15</f>
        <v>FUP#12</v>
      </c>
    </row>
    <row r="16" spans="1:1" x14ac:dyDescent="0.2">
      <c r="A16" t="str">
        <f>'PCS FUP  p2'!E$15</f>
        <v>FUP#14</v>
      </c>
    </row>
    <row r="17" spans="1:1" x14ac:dyDescent="0.2">
      <c r="A17" t="str">
        <f>'PCS FUP  p2'!F$15</f>
        <v>FUP#15</v>
      </c>
    </row>
    <row r="18" spans="1:1" x14ac:dyDescent="0.2">
      <c r="A18" t="str">
        <f>'PCS FUP  p2'!G$15</f>
        <v>FUP#16</v>
      </c>
    </row>
    <row r="19" spans="1:1" x14ac:dyDescent="0.2">
      <c r="A19" t="str">
        <f>'PCS FUP  p2'!H$15</f>
        <v>FUP#17</v>
      </c>
    </row>
    <row r="20" spans="1:1" x14ac:dyDescent="0.2">
      <c r="A20" t="str">
        <f>'PCS FUP  p2'!I$15</f>
        <v>FUP#18</v>
      </c>
    </row>
    <row r="21" spans="1:1" x14ac:dyDescent="0.2">
      <c r="A21" t="str">
        <f>'PCS FUP  p2'!J$15</f>
        <v>FUP#19</v>
      </c>
    </row>
    <row r="22" spans="1:1" x14ac:dyDescent="0.2">
      <c r="A22" t="str">
        <f>'PCS FUP  p2'!K$15</f>
        <v>FUP#20</v>
      </c>
    </row>
    <row r="23" spans="1:1" x14ac:dyDescent="0.2">
      <c r="A23" t="str">
        <f>'PCS FUP  p2'!L$15</f>
        <v>FUP#21</v>
      </c>
    </row>
    <row r="24" spans="1:1" x14ac:dyDescent="0.2">
      <c r="A24" t="str">
        <f>'PCS FUP  p2'!M$15</f>
        <v>FUP#22</v>
      </c>
    </row>
    <row r="25" spans="1:1" x14ac:dyDescent="0.2">
      <c r="A25" t="str">
        <f>'PCS FUP  p2'!N$15</f>
        <v>FUP#23</v>
      </c>
    </row>
    <row r="26" spans="1:1" x14ac:dyDescent="0.2">
      <c r="A26" t="str">
        <f>'PCS FUP  p2'!O$15</f>
        <v>FUP#24</v>
      </c>
    </row>
    <row r="27" spans="1:1" x14ac:dyDescent="0.2">
      <c r="A27" t="str">
        <f>'PCS FUP  p3'!E$15</f>
        <v>FUP#26</v>
      </c>
    </row>
    <row r="28" spans="1:1" x14ac:dyDescent="0.2">
      <c r="A28" t="str">
        <f>'PCS FUP  p3'!F$15</f>
        <v>FUP#27</v>
      </c>
    </row>
    <row r="29" spans="1:1" x14ac:dyDescent="0.2">
      <c r="A29" t="str">
        <f>'PCS FUP  p3'!G$15</f>
        <v>FUP#28</v>
      </c>
    </row>
    <row r="30" spans="1:1" x14ac:dyDescent="0.2">
      <c r="A30" t="str">
        <f>'PCS FUP  p3'!H$15</f>
        <v>FUP#29</v>
      </c>
    </row>
    <row r="31" spans="1:1" x14ac:dyDescent="0.2">
      <c r="A31" t="str">
        <f>'PCS FUP  p3'!I$15</f>
        <v>FUP#30</v>
      </c>
    </row>
    <row r="32" spans="1:1" x14ac:dyDescent="0.2">
      <c r="A32" t="str">
        <f>'PCS FUP  p3'!J$15</f>
        <v>FUP#31</v>
      </c>
    </row>
    <row r="33" spans="1:1" x14ac:dyDescent="0.2">
      <c r="A33" t="str">
        <f>'PCS FUP  p3'!K$15</f>
        <v>FUP#32</v>
      </c>
    </row>
    <row r="34" spans="1:1" x14ac:dyDescent="0.2">
      <c r="A34" t="str">
        <f>'PCS FUP  p3'!L$15</f>
        <v>FUP#33</v>
      </c>
    </row>
    <row r="35" spans="1:1" x14ac:dyDescent="0.2">
      <c r="A35" t="str">
        <f>'PCS FUP  p3'!M$15</f>
        <v>FUP#34</v>
      </c>
    </row>
    <row r="36" spans="1:1" x14ac:dyDescent="0.2">
      <c r="A36" t="str">
        <f>'PCS FUP  p3'!N$15</f>
        <v>FUP#35</v>
      </c>
    </row>
    <row r="37" spans="1:1" x14ac:dyDescent="0.2">
      <c r="A37" t="str">
        <f>'PCS FUP  p3'!O$15</f>
        <v>FUP#36</v>
      </c>
    </row>
    <row r="38" spans="1:1" x14ac:dyDescent="0.2">
      <c r="A38" t="str">
        <f>'PCS FUP  p4'!E$15</f>
        <v>FUP#38</v>
      </c>
    </row>
    <row r="39" spans="1:1" x14ac:dyDescent="0.2">
      <c r="A39" t="str">
        <f>'PCS FUP  p4'!F$15</f>
        <v>FUP#39</v>
      </c>
    </row>
    <row r="40" spans="1:1" x14ac:dyDescent="0.2">
      <c r="A40" t="str">
        <f>'PCS FUP  p4'!G$15</f>
        <v>FUP#40</v>
      </c>
    </row>
    <row r="41" spans="1:1" x14ac:dyDescent="0.2">
      <c r="A41" t="str">
        <f>'PCS FUP  p4'!H$15</f>
        <v>FUP#41</v>
      </c>
    </row>
    <row r="42" spans="1:1" x14ac:dyDescent="0.2">
      <c r="A42" t="str">
        <f>'PCS FUP  p4'!I$15</f>
        <v>FUP#42</v>
      </c>
    </row>
    <row r="43" spans="1:1" x14ac:dyDescent="0.2">
      <c r="A43" t="str">
        <f>'PCS FUP  p4'!J$15</f>
        <v>FUP#43</v>
      </c>
    </row>
    <row r="44" spans="1:1" x14ac:dyDescent="0.2">
      <c r="A44" t="str">
        <f>'PCS FUP  p4'!K$15</f>
        <v>FUP#44</v>
      </c>
    </row>
    <row r="45" spans="1:1" x14ac:dyDescent="0.2">
      <c r="A45" t="str">
        <f>'PCS FUP  p4'!L$15</f>
        <v>FUP#45</v>
      </c>
    </row>
    <row r="46" spans="1:1" x14ac:dyDescent="0.2">
      <c r="A46" t="str">
        <f>'PCS FUP  p4'!M$15</f>
        <v>FUP#46</v>
      </c>
    </row>
    <row r="47" spans="1:1" x14ac:dyDescent="0.2">
      <c r="A47" t="str">
        <f>'PCS FUP  p4'!N$15</f>
        <v>FUP#47</v>
      </c>
    </row>
    <row r="48" spans="1:1" x14ac:dyDescent="0.2">
      <c r="A48" t="str">
        <f>'PCS FUP  p4'!O$15</f>
        <v>FUP#48</v>
      </c>
    </row>
  </sheetData>
  <sortState ref="A1:A48">
    <sortCondition descending="1" ref="A1"/>
  </sortState>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4FB0A-2AEE-46DF-9A1A-B1431A23FAE8}">
  <sheetPr>
    <tabColor theme="4" tint="0.79998168889431442"/>
    <pageSetUpPr fitToPage="1"/>
  </sheetPr>
  <dimension ref="A1:S71"/>
  <sheetViews>
    <sheetView topLeftCell="A6" zoomScale="90" zoomScaleNormal="90" workbookViewId="0">
      <selection activeCell="D31" sqref="D31:O31"/>
    </sheetView>
  </sheetViews>
  <sheetFormatPr defaultColWidth="9.140625" defaultRowHeight="12.75" x14ac:dyDescent="0.2"/>
  <cols>
    <col min="1" max="1" width="2.7109375" style="6" customWidth="1"/>
    <col min="2" max="2" width="33.5703125" style="6" customWidth="1"/>
    <col min="3" max="3" width="7.42578125" style="147" customWidth="1"/>
    <col min="4" max="15" width="11.140625" style="147" customWidth="1"/>
    <col min="16" max="16" width="1" style="147" customWidth="1"/>
    <col min="17" max="17" width="10.7109375" style="147" customWidth="1"/>
    <col min="18" max="16384" width="9.140625" style="6"/>
  </cols>
  <sheetData>
    <row r="1" spans="1:17" ht="13.5" thickBot="1" x14ac:dyDescent="0.25">
      <c r="B1" s="20"/>
      <c r="C1" s="145"/>
      <c r="D1" s="145"/>
      <c r="E1" s="145"/>
      <c r="F1" s="145"/>
      <c r="G1" s="145"/>
      <c r="H1" s="145"/>
      <c r="I1" s="145"/>
      <c r="J1" s="145"/>
      <c r="K1" s="145"/>
      <c r="L1" s="145"/>
      <c r="M1" s="145"/>
      <c r="N1" s="145"/>
      <c r="O1" s="145"/>
      <c r="P1" s="145"/>
      <c r="Q1" s="145"/>
    </row>
    <row r="2" spans="1:17" ht="15.95" customHeight="1" x14ac:dyDescent="0.2">
      <c r="A2" s="24"/>
      <c r="B2" s="538" t="s">
        <v>3</v>
      </c>
      <c r="C2" s="571"/>
      <c r="D2" s="445" t="str">
        <f>""&amp;'General Instructions'!I5</f>
        <v/>
      </c>
      <c r="E2" s="37"/>
      <c r="F2" s="37"/>
      <c r="G2" s="37"/>
      <c r="H2" s="37"/>
      <c r="I2" s="37"/>
      <c r="J2" s="110"/>
      <c r="K2" s="1080"/>
      <c r="L2" s="1080"/>
      <c r="M2" s="1080"/>
      <c r="N2" s="1080"/>
      <c r="O2" s="1080"/>
      <c r="P2" s="1080"/>
      <c r="Q2" s="1081"/>
    </row>
    <row r="3" spans="1:17" ht="15.95" customHeight="1" x14ac:dyDescent="0.2">
      <c r="A3" s="24"/>
      <c r="B3" s="1210" t="s">
        <v>6</v>
      </c>
      <c r="C3" s="1190"/>
      <c r="D3" s="1065" t="str">
        <f>""&amp;'General Instructions'!I6</f>
        <v/>
      </c>
      <c r="E3" s="1211"/>
      <c r="F3" s="1211"/>
      <c r="G3" s="1211"/>
      <c r="H3" s="1211"/>
      <c r="I3" s="1211"/>
      <c r="J3" s="1212"/>
      <c r="K3" s="146"/>
      <c r="L3" s="146"/>
      <c r="M3" s="146"/>
      <c r="N3" s="146"/>
      <c r="O3" s="146"/>
      <c r="P3" s="146"/>
      <c r="Q3" s="703"/>
    </row>
    <row r="4" spans="1:17" ht="15.95" customHeight="1" x14ac:dyDescent="0.2">
      <c r="A4" s="24"/>
      <c r="B4" s="1210" t="s">
        <v>9</v>
      </c>
      <c r="C4" s="1190"/>
      <c r="D4" s="532" t="str">
        <f>""&amp;'General Instructions'!I7</f>
        <v/>
      </c>
      <c r="E4" s="25"/>
      <c r="F4" s="25"/>
      <c r="G4" s="25"/>
      <c r="H4" s="25"/>
      <c r="I4" s="25"/>
      <c r="J4" s="111"/>
      <c r="K4" s="146"/>
      <c r="L4" s="146"/>
      <c r="M4" s="146"/>
      <c r="N4" s="146"/>
      <c r="O4" s="146"/>
      <c r="P4" s="146"/>
      <c r="Q4" s="703"/>
    </row>
    <row r="5" spans="1:17" ht="15.95" customHeight="1" thickBot="1" x14ac:dyDescent="0.25">
      <c r="A5" s="24"/>
      <c r="B5" s="256"/>
      <c r="C5" s="256"/>
      <c r="D5" s="256"/>
      <c r="E5" s="256"/>
      <c r="F5" s="256"/>
      <c r="G5" s="256"/>
      <c r="H5" s="47"/>
      <c r="I5" s="257"/>
      <c r="J5" s="310"/>
      <c r="K5" s="151"/>
      <c r="L5" s="151"/>
      <c r="M5" s="151"/>
      <c r="N5" s="151"/>
      <c r="O5" s="151"/>
      <c r="P5" s="151"/>
      <c r="Q5" s="338"/>
    </row>
    <row r="6" spans="1:17" s="8" customFormat="1" ht="15.95" customHeight="1" x14ac:dyDescent="0.2">
      <c r="B6" s="808" t="s">
        <v>644</v>
      </c>
      <c r="C6" s="1122"/>
      <c r="D6" s="1122"/>
      <c r="E6" s="1122"/>
      <c r="F6" s="1122"/>
      <c r="G6" s="1122"/>
      <c r="H6" s="1082"/>
      <c r="I6" s="1083" t="s">
        <v>645</v>
      </c>
      <c r="J6" s="1083"/>
      <c r="K6" s="1084"/>
      <c r="L6" s="1143"/>
      <c r="M6" s="1143"/>
      <c r="N6" s="1144" t="s">
        <v>382</v>
      </c>
      <c r="O6" s="1145" t="s">
        <v>294</v>
      </c>
      <c r="P6" s="1146"/>
      <c r="Q6" s="705" t="str">
        <f xml:space="preserve"> Cost_Sheets_Version</f>
        <v>v 3.1.4</v>
      </c>
    </row>
    <row r="7" spans="1:17" ht="15.95" customHeight="1" x14ac:dyDescent="0.2">
      <c r="B7" s="148"/>
      <c r="C7" s="149"/>
      <c r="D7" s="149"/>
      <c r="E7" s="151"/>
      <c r="F7" s="151"/>
      <c r="G7" s="151"/>
      <c r="H7" s="151"/>
      <c r="I7" s="150"/>
      <c r="J7" s="150"/>
      <c r="K7" s="150"/>
      <c r="L7" s="150"/>
      <c r="M7" s="150"/>
      <c r="N7" s="150"/>
      <c r="O7" s="418"/>
      <c r="P7" s="151"/>
      <c r="Q7" s="339"/>
    </row>
    <row r="8" spans="1:17" ht="15.95" customHeight="1" x14ac:dyDescent="0.25">
      <c r="B8" s="343" t="s">
        <v>52</v>
      </c>
      <c r="C8" s="151"/>
      <c r="D8" s="1067" t="str">
        <f>""&amp;'General Instructions'!I11</f>
        <v/>
      </c>
      <c r="E8" s="1213"/>
      <c r="F8" s="1194"/>
      <c r="G8" s="178"/>
      <c r="H8" s="180"/>
      <c r="I8" s="180"/>
      <c r="J8" s="180"/>
      <c r="K8" s="151"/>
      <c r="L8" s="151"/>
      <c r="M8" s="341" t="s">
        <v>383</v>
      </c>
      <c r="N8" s="1147" t="s">
        <v>495</v>
      </c>
      <c r="O8" s="572"/>
      <c r="P8" s="180"/>
      <c r="Q8" s="340"/>
    </row>
    <row r="9" spans="1:17" ht="15.95" customHeight="1" x14ac:dyDescent="0.25">
      <c r="B9" s="343" t="s">
        <v>107</v>
      </c>
      <c r="C9" s="151"/>
      <c r="D9" s="1067" t="str">
        <f>""&amp;'General Instructions'!I12</f>
        <v/>
      </c>
      <c r="E9" s="1213"/>
      <c r="F9" s="1194"/>
      <c r="G9" s="178"/>
      <c r="H9" s="27"/>
      <c r="I9" s="151"/>
      <c r="J9" s="151"/>
      <c r="K9" s="151"/>
      <c r="L9" s="151"/>
      <c r="M9" s="341" t="s">
        <v>108</v>
      </c>
      <c r="N9" s="1148" t="str">
        <f>""&amp;'General Instructions'!I10</f>
        <v/>
      </c>
      <c r="O9" s="573"/>
      <c r="P9" s="180"/>
      <c r="Q9" s="340"/>
    </row>
    <row r="10" spans="1:17" ht="15.95" customHeight="1" x14ac:dyDescent="0.25">
      <c r="B10" s="343" t="s">
        <v>12</v>
      </c>
      <c r="C10" s="27"/>
      <c r="D10" s="1068" t="str">
        <f>""&amp;'General Instructions'!I8</f>
        <v/>
      </c>
      <c r="E10" s="1213"/>
      <c r="F10" s="1194"/>
      <c r="G10" s="178"/>
      <c r="H10" s="27"/>
      <c r="I10" s="27"/>
      <c r="J10" s="151"/>
      <c r="K10" s="151"/>
      <c r="L10" s="151"/>
      <c r="M10" s="341" t="s">
        <v>646</v>
      </c>
      <c r="N10" s="589" t="s">
        <v>647</v>
      </c>
      <c r="O10" s="588" t="s">
        <v>648</v>
      </c>
      <c r="P10" s="180"/>
      <c r="Q10" s="340"/>
    </row>
    <row r="11" spans="1:17" ht="15.95" customHeight="1" x14ac:dyDescent="0.25">
      <c r="B11" s="343" t="s">
        <v>295</v>
      </c>
      <c r="C11" s="27"/>
      <c r="D11" s="459" t="s">
        <v>235</v>
      </c>
      <c r="E11" s="459" t="s">
        <v>236</v>
      </c>
      <c r="F11" s="178"/>
      <c r="G11" s="178"/>
      <c r="H11" s="27"/>
      <c r="I11" s="27"/>
      <c r="J11" s="151"/>
      <c r="K11" s="151"/>
      <c r="L11" s="151"/>
      <c r="M11" s="342" t="s">
        <v>109</v>
      </c>
      <c r="N11" s="1149" t="s">
        <v>110</v>
      </c>
      <c r="O11" s="574"/>
      <c r="P11" s="180"/>
      <c r="Q11" s="340"/>
    </row>
    <row r="12" spans="1:17" ht="15.95" customHeight="1" x14ac:dyDescent="0.25">
      <c r="B12" s="344"/>
      <c r="C12" s="151"/>
      <c r="D12" s="709"/>
      <c r="E12" s="178"/>
      <c r="F12" s="178"/>
      <c r="G12" s="178"/>
      <c r="H12" s="151"/>
      <c r="I12" s="151"/>
      <c r="J12" s="151"/>
      <c r="K12" s="27"/>
      <c r="L12" s="27"/>
      <c r="M12" s="27"/>
      <c r="N12" s="27"/>
      <c r="O12" s="27"/>
      <c r="P12" s="180"/>
      <c r="Q12" s="340"/>
    </row>
    <row r="13" spans="1:17" ht="7.5" customHeight="1" thickBot="1" x14ac:dyDescent="0.3">
      <c r="B13" s="152"/>
      <c r="C13" s="153"/>
      <c r="D13" s="153"/>
      <c r="E13" s="153"/>
      <c r="F13" s="153"/>
      <c r="G13" s="153"/>
      <c r="H13" s="153"/>
      <c r="I13" s="153"/>
      <c r="J13" s="153"/>
      <c r="K13" s="153"/>
      <c r="L13" s="153"/>
      <c r="M13" s="153"/>
      <c r="N13" s="153"/>
      <c r="O13" s="153"/>
      <c r="P13" s="153"/>
      <c r="Q13" s="338"/>
    </row>
    <row r="14" spans="1:17" ht="7.5" customHeight="1" x14ac:dyDescent="0.25">
      <c r="B14" s="154"/>
      <c r="C14" s="155"/>
      <c r="D14" s="155"/>
      <c r="E14" s="155"/>
      <c r="F14" s="155"/>
      <c r="G14" s="155"/>
      <c r="H14" s="155"/>
      <c r="I14" s="155"/>
      <c r="J14" s="151"/>
      <c r="K14" s="151"/>
      <c r="L14" s="151"/>
      <c r="M14" s="151"/>
      <c r="N14" s="151"/>
      <c r="O14" s="151"/>
      <c r="P14" s="155"/>
      <c r="Q14" s="156"/>
    </row>
    <row r="15" spans="1:17" ht="13.5" x14ac:dyDescent="0.2">
      <c r="B15" s="345" t="s">
        <v>649</v>
      </c>
      <c r="C15" s="151"/>
      <c r="D15" s="1214" t="s">
        <v>746</v>
      </c>
      <c r="E15" s="1214" t="s">
        <v>747</v>
      </c>
      <c r="F15" s="1214" t="s">
        <v>748</v>
      </c>
      <c r="G15" s="1214" t="s">
        <v>749</v>
      </c>
      <c r="H15" s="1214" t="s">
        <v>750</v>
      </c>
      <c r="I15" s="1214" t="s">
        <v>751</v>
      </c>
      <c r="J15" s="1214" t="s">
        <v>752</v>
      </c>
      <c r="K15" s="1214" t="s">
        <v>753</v>
      </c>
      <c r="L15" s="1214" t="s">
        <v>754</v>
      </c>
      <c r="M15" s="1214" t="s">
        <v>755</v>
      </c>
      <c r="N15" s="1214" t="s">
        <v>756</v>
      </c>
      <c r="O15" s="1214" t="s">
        <v>757</v>
      </c>
      <c r="P15" s="590"/>
      <c r="Q15" s="158"/>
    </row>
    <row r="16" spans="1:17" ht="13.5" x14ac:dyDescent="0.2">
      <c r="B16" s="345" t="s">
        <v>650</v>
      </c>
      <c r="C16" s="151"/>
      <c r="D16" s="1214"/>
      <c r="E16" s="1214"/>
      <c r="F16" s="1214"/>
      <c r="G16" s="1214"/>
      <c r="H16" s="1214"/>
      <c r="I16" s="1214"/>
      <c r="J16" s="1214"/>
      <c r="K16" s="1214"/>
      <c r="L16" s="1214"/>
      <c r="M16" s="1214"/>
      <c r="N16" s="1214"/>
      <c r="O16" s="1215"/>
      <c r="P16" s="590"/>
      <c r="Q16" s="158"/>
    </row>
    <row r="17" spans="1:17" ht="13.5" x14ac:dyDescent="0.2">
      <c r="B17" s="345" t="s">
        <v>651</v>
      </c>
      <c r="C17" s="151"/>
      <c r="D17" s="1150"/>
      <c r="E17" s="1150"/>
      <c r="F17" s="1150"/>
      <c r="G17" s="1214"/>
      <c r="H17" s="1214"/>
      <c r="I17" s="1214"/>
      <c r="J17" s="1214"/>
      <c r="K17" s="1214"/>
      <c r="L17" s="1214"/>
      <c r="M17" s="1214"/>
      <c r="N17" s="1214"/>
      <c r="O17" s="1215"/>
      <c r="P17" s="590"/>
      <c r="Q17" s="158"/>
    </row>
    <row r="18" spans="1:17" ht="13.5" x14ac:dyDescent="0.2">
      <c r="B18" s="345" t="s">
        <v>387</v>
      </c>
      <c r="C18" s="151"/>
      <c r="D18" s="1150"/>
      <c r="E18" s="1150"/>
      <c r="F18" s="1150"/>
      <c r="G18" s="1150"/>
      <c r="H18" s="1150"/>
      <c r="I18" s="1150"/>
      <c r="J18" s="1150"/>
      <c r="K18" s="1150"/>
      <c r="L18" s="1150"/>
      <c r="M18" s="1150"/>
      <c r="N18" s="1150"/>
      <c r="O18" s="593"/>
      <c r="P18" s="590"/>
      <c r="Q18" s="158"/>
    </row>
    <row r="19" spans="1:17" ht="14.25" customHeight="1" x14ac:dyDescent="0.25">
      <c r="B19" s="164"/>
      <c r="C19" s="161"/>
      <c r="D19" s="159"/>
      <c r="E19" s="159"/>
      <c r="F19" s="159"/>
      <c r="G19" s="159"/>
      <c r="H19" s="159"/>
      <c r="I19" s="159"/>
      <c r="J19" s="159"/>
      <c r="K19" s="159"/>
      <c r="L19" s="159"/>
      <c r="M19" s="159"/>
      <c r="N19" s="159"/>
      <c r="O19" s="159"/>
      <c r="P19" s="159"/>
      <c r="Q19" s="158"/>
    </row>
    <row r="20" spans="1:17" ht="15.75" x14ac:dyDescent="0.2">
      <c r="B20" s="346" t="s">
        <v>389</v>
      </c>
      <c r="C20" s="347" t="s">
        <v>390</v>
      </c>
      <c r="D20" s="162"/>
      <c r="E20" s="162"/>
      <c r="F20" s="162"/>
      <c r="G20" s="162"/>
      <c r="H20" s="162"/>
      <c r="I20" s="162"/>
      <c r="J20" s="162"/>
      <c r="K20" s="162"/>
      <c r="L20" s="162"/>
      <c r="M20" s="162"/>
      <c r="N20" s="162"/>
      <c r="O20" s="162"/>
      <c r="P20" s="162"/>
      <c r="Q20" s="158"/>
    </row>
    <row r="21" spans="1:17" ht="13.5" x14ac:dyDescent="0.2">
      <c r="A21" s="24"/>
      <c r="B21" s="1218" t="str">
        <f>IF('A1'!B16&lt;&gt;"",'A1'!B16,"")</f>
        <v/>
      </c>
      <c r="C21" s="347" t="s">
        <v>391</v>
      </c>
      <c r="D21" s="1219"/>
      <c r="E21" s="1220"/>
      <c r="F21" s="1220"/>
      <c r="G21" s="1220"/>
      <c r="H21" s="1220"/>
      <c r="I21" s="1220"/>
      <c r="J21" s="1220"/>
      <c r="K21" s="1220"/>
      <c r="L21" s="1220"/>
      <c r="M21" s="1220"/>
      <c r="N21" s="1220"/>
      <c r="O21" s="1220"/>
      <c r="P21" s="1221"/>
      <c r="Q21" s="158"/>
    </row>
    <row r="22" spans="1:17" ht="13.5" x14ac:dyDescent="0.2">
      <c r="A22" s="24"/>
      <c r="B22" s="1218" t="str">
        <f>IF('A1'!B17&lt;&gt;"",'A1'!B17,"")</f>
        <v/>
      </c>
      <c r="C22" s="347" t="s">
        <v>391</v>
      </c>
      <c r="D22" s="239"/>
      <c r="E22" s="173"/>
      <c r="F22" s="173"/>
      <c r="G22" s="173"/>
      <c r="H22" s="173"/>
      <c r="I22" s="173"/>
      <c r="J22" s="173"/>
      <c r="K22" s="173"/>
      <c r="L22" s="173"/>
      <c r="M22" s="173"/>
      <c r="N22" s="173"/>
      <c r="O22" s="173"/>
      <c r="P22" s="371"/>
      <c r="Q22" s="158"/>
    </row>
    <row r="23" spans="1:17" ht="13.5" x14ac:dyDescent="0.2">
      <c r="A23" s="24"/>
      <c r="B23" s="1218" t="str">
        <f>IF('A1'!B18&lt;&gt;"",'A1'!B18,"")</f>
        <v/>
      </c>
      <c r="C23" s="347" t="s">
        <v>391</v>
      </c>
      <c r="D23" s="239"/>
      <c r="E23" s="173"/>
      <c r="F23" s="173"/>
      <c r="G23" s="173"/>
      <c r="H23" s="173"/>
      <c r="I23" s="173"/>
      <c r="J23" s="173"/>
      <c r="K23" s="173"/>
      <c r="L23" s="173"/>
      <c r="M23" s="173"/>
      <c r="N23" s="173"/>
      <c r="O23" s="173"/>
      <c r="P23" s="371"/>
      <c r="Q23" s="158"/>
    </row>
    <row r="24" spans="1:17" ht="13.5" x14ac:dyDescent="0.2">
      <c r="A24" s="24"/>
      <c r="B24" s="1218" t="str">
        <f>IF('A1'!B19&lt;&gt;"",'A1'!B19,"")</f>
        <v/>
      </c>
      <c r="C24" s="347" t="s">
        <v>391</v>
      </c>
      <c r="D24" s="239"/>
      <c r="E24" s="173"/>
      <c r="F24" s="173"/>
      <c r="G24" s="173"/>
      <c r="H24" s="173"/>
      <c r="I24" s="173"/>
      <c r="J24" s="173"/>
      <c r="K24" s="173"/>
      <c r="L24" s="173"/>
      <c r="M24" s="173"/>
      <c r="N24" s="173"/>
      <c r="O24" s="173"/>
      <c r="P24" s="371"/>
      <c r="Q24" s="158"/>
    </row>
    <row r="25" spans="1:17" ht="13.5" x14ac:dyDescent="0.2">
      <c r="A25" s="24"/>
      <c r="B25" s="1218" t="str">
        <f>IF('A1'!B20&lt;&gt;"",'A1'!B20,"")</f>
        <v/>
      </c>
      <c r="C25" s="347" t="s">
        <v>391</v>
      </c>
      <c r="D25" s="239"/>
      <c r="E25" s="173"/>
      <c r="F25" s="173"/>
      <c r="G25" s="173"/>
      <c r="H25" s="173"/>
      <c r="I25" s="173"/>
      <c r="J25" s="173"/>
      <c r="K25" s="173"/>
      <c r="L25" s="173"/>
      <c r="M25" s="173"/>
      <c r="N25" s="173"/>
      <c r="O25" s="173"/>
      <c r="P25" s="371"/>
      <c r="Q25" s="158"/>
    </row>
    <row r="26" spans="1:17" ht="13.5" x14ac:dyDescent="0.2">
      <c r="A26" s="24"/>
      <c r="B26" s="1218" t="str">
        <f>IF('A1'!B21&lt;&gt;"",'A1'!B21,"")</f>
        <v/>
      </c>
      <c r="C26" s="347" t="s">
        <v>391</v>
      </c>
      <c r="D26" s="239"/>
      <c r="E26" s="173"/>
      <c r="F26" s="173"/>
      <c r="G26" s="173"/>
      <c r="H26" s="173"/>
      <c r="I26" s="173"/>
      <c r="J26" s="173"/>
      <c r="K26" s="173"/>
      <c r="L26" s="173"/>
      <c r="M26" s="173"/>
      <c r="N26" s="173"/>
      <c r="O26" s="173"/>
      <c r="P26" s="371"/>
      <c r="Q26" s="158"/>
    </row>
    <row r="27" spans="1:17" ht="13.5" x14ac:dyDescent="0.2">
      <c r="A27" s="24"/>
      <c r="B27" s="1218" t="str">
        <f>IF('A1'!B22&lt;&gt;"",'A1'!B22,"")</f>
        <v/>
      </c>
      <c r="C27" s="347" t="s">
        <v>391</v>
      </c>
      <c r="D27" s="239"/>
      <c r="E27" s="173"/>
      <c r="F27" s="173"/>
      <c r="G27" s="173"/>
      <c r="H27" s="173"/>
      <c r="I27" s="173"/>
      <c r="J27" s="173"/>
      <c r="K27" s="173"/>
      <c r="L27" s="173"/>
      <c r="M27" s="173"/>
      <c r="N27" s="173"/>
      <c r="O27" s="173"/>
      <c r="P27" s="371"/>
      <c r="Q27" s="158"/>
    </row>
    <row r="28" spans="1:17" ht="13.5" x14ac:dyDescent="0.2">
      <c r="A28" s="24"/>
      <c r="B28" s="1218" t="str">
        <f>IF('A1'!B23&lt;&gt;"",'A1'!B23,"")</f>
        <v/>
      </c>
      <c r="C28" s="347" t="s">
        <v>391</v>
      </c>
      <c r="D28" s="239"/>
      <c r="E28" s="173"/>
      <c r="F28" s="173"/>
      <c r="G28" s="173"/>
      <c r="H28" s="173"/>
      <c r="I28" s="173"/>
      <c r="J28" s="173"/>
      <c r="K28" s="173"/>
      <c r="L28" s="173"/>
      <c r="M28" s="173"/>
      <c r="N28" s="173"/>
      <c r="O28" s="173"/>
      <c r="P28" s="371"/>
      <c r="Q28" s="158"/>
    </row>
    <row r="29" spans="1:17" ht="13.5" x14ac:dyDescent="0.2">
      <c r="B29" s="346" t="s">
        <v>392</v>
      </c>
      <c r="C29" s="347" t="s">
        <v>391</v>
      </c>
      <c r="D29" s="497">
        <f t="shared" ref="D29:O29" si="0">SUM(D21:D28)</f>
        <v>0</v>
      </c>
      <c r="E29" s="497">
        <f t="shared" si="0"/>
        <v>0</v>
      </c>
      <c r="F29" s="497">
        <f t="shared" si="0"/>
        <v>0</v>
      </c>
      <c r="G29" s="497">
        <f t="shared" si="0"/>
        <v>0</v>
      </c>
      <c r="H29" s="497">
        <f t="shared" si="0"/>
        <v>0</v>
      </c>
      <c r="I29" s="497">
        <f t="shared" si="0"/>
        <v>0</v>
      </c>
      <c r="J29" s="497">
        <f t="shared" si="0"/>
        <v>0</v>
      </c>
      <c r="K29" s="497">
        <f t="shared" si="0"/>
        <v>0</v>
      </c>
      <c r="L29" s="497">
        <f t="shared" si="0"/>
        <v>0</v>
      </c>
      <c r="M29" s="497">
        <f t="shared" si="0"/>
        <v>0</v>
      </c>
      <c r="N29" s="497">
        <f t="shared" si="0"/>
        <v>0</v>
      </c>
      <c r="O29" s="497">
        <f t="shared" si="0"/>
        <v>0</v>
      </c>
      <c r="P29" s="371"/>
      <c r="Q29" s="158"/>
    </row>
    <row r="30" spans="1:17" ht="13.5" x14ac:dyDescent="0.25">
      <c r="B30" s="351"/>
      <c r="C30" s="161"/>
      <c r="D30" s="349"/>
      <c r="E30" s="349"/>
      <c r="F30" s="349"/>
      <c r="G30" s="349"/>
      <c r="H30" s="349"/>
      <c r="I30" s="349"/>
      <c r="J30" s="349"/>
      <c r="K30" s="349"/>
      <c r="L30" s="349"/>
      <c r="M30" s="349"/>
      <c r="N30" s="349"/>
      <c r="O30" s="349"/>
      <c r="P30" s="349"/>
      <c r="Q30" s="158"/>
    </row>
    <row r="31" spans="1:17" ht="13.5" x14ac:dyDescent="0.2">
      <c r="B31" s="346" t="s">
        <v>393</v>
      </c>
      <c r="C31" s="165" t="s">
        <v>110</v>
      </c>
      <c r="D31" s="1072">
        <v>0</v>
      </c>
      <c r="E31" s="1072">
        <v>0</v>
      </c>
      <c r="F31" s="1072">
        <v>0</v>
      </c>
      <c r="G31" s="1072">
        <v>0</v>
      </c>
      <c r="H31" s="1072">
        <v>0</v>
      </c>
      <c r="I31" s="1072">
        <v>0</v>
      </c>
      <c r="J31" s="1072">
        <v>0</v>
      </c>
      <c r="K31" s="1072">
        <v>0</v>
      </c>
      <c r="L31" s="1072">
        <v>0</v>
      </c>
      <c r="M31" s="1072">
        <v>0</v>
      </c>
      <c r="N31" s="1072">
        <v>0</v>
      </c>
      <c r="O31" s="1072">
        <v>0</v>
      </c>
      <c r="P31" s="1221"/>
      <c r="Q31" s="158"/>
    </row>
    <row r="32" spans="1:17" ht="7.5" customHeight="1" x14ac:dyDescent="0.25">
      <c r="B32" s="351"/>
      <c r="C32" s="161"/>
      <c r="D32" s="349"/>
      <c r="E32" s="349"/>
      <c r="F32" s="349"/>
      <c r="G32" s="349"/>
      <c r="H32" s="349"/>
      <c r="I32" s="349"/>
      <c r="J32" s="349"/>
      <c r="K32" s="349"/>
      <c r="L32" s="349"/>
      <c r="M32" s="349"/>
      <c r="N32" s="349"/>
      <c r="O32" s="349"/>
      <c r="P32" s="349"/>
      <c r="Q32" s="158"/>
    </row>
    <row r="33" spans="2:19" ht="13.5" x14ac:dyDescent="0.2">
      <c r="B33" s="352" t="s">
        <v>394</v>
      </c>
      <c r="C33" s="165" t="s">
        <v>110</v>
      </c>
      <c r="D33" s="715"/>
      <c r="E33" s="1234"/>
      <c r="F33" s="1234"/>
      <c r="G33" s="1234"/>
      <c r="H33" s="1234"/>
      <c r="I33" s="1234"/>
      <c r="J33" s="1234"/>
      <c r="K33" s="1234"/>
      <c r="L33" s="1234"/>
      <c r="M33" s="1234"/>
      <c r="N33" s="1234"/>
      <c r="O33" s="1234"/>
      <c r="P33" s="1235"/>
      <c r="Q33" s="158"/>
    </row>
    <row r="34" spans="2:19" ht="7.5" customHeight="1" x14ac:dyDescent="0.25">
      <c r="B34" s="351"/>
      <c r="C34" s="161"/>
      <c r="D34" s="349"/>
      <c r="E34" s="349"/>
      <c r="F34" s="349"/>
      <c r="G34" s="349"/>
      <c r="H34" s="349"/>
      <c r="I34" s="349"/>
      <c r="J34" s="349"/>
      <c r="K34" s="349"/>
      <c r="L34" s="349"/>
      <c r="M34" s="349"/>
      <c r="N34" s="349"/>
      <c r="O34" s="349"/>
      <c r="P34" s="349"/>
      <c r="Q34" s="158"/>
    </row>
    <row r="35" spans="2:19" ht="13.5" x14ac:dyDescent="0.2">
      <c r="B35" s="346" t="s">
        <v>395</v>
      </c>
      <c r="C35" s="165" t="s">
        <v>110</v>
      </c>
      <c r="D35" s="1236"/>
      <c r="E35" s="1234"/>
      <c r="F35" s="1234"/>
      <c r="G35" s="1234"/>
      <c r="H35" s="1234"/>
      <c r="I35" s="1234"/>
      <c r="J35" s="1234"/>
      <c r="K35" s="1234"/>
      <c r="L35" s="1234"/>
      <c r="M35" s="1234"/>
      <c r="N35" s="1234"/>
      <c r="O35" s="1234"/>
      <c r="P35" s="1235"/>
      <c r="Q35" s="158"/>
    </row>
    <row r="36" spans="2:19" ht="13.5" x14ac:dyDescent="0.2">
      <c r="B36" s="346" t="s">
        <v>396</v>
      </c>
      <c r="C36" s="165" t="s">
        <v>110</v>
      </c>
      <c r="D36" s="241"/>
      <c r="E36" s="21"/>
      <c r="F36" s="21"/>
      <c r="G36" s="21"/>
      <c r="H36" s="21"/>
      <c r="I36" s="21"/>
      <c r="J36" s="21"/>
      <c r="K36" s="21"/>
      <c r="L36" s="21"/>
      <c r="M36" s="21"/>
      <c r="N36" s="21"/>
      <c r="O36" s="21"/>
      <c r="P36" s="371"/>
      <c r="Q36" s="158"/>
    </row>
    <row r="37" spans="2:19" ht="13.5" x14ac:dyDescent="0.2">
      <c r="B37" s="346" t="s">
        <v>397</v>
      </c>
      <c r="C37" s="165" t="s">
        <v>110</v>
      </c>
      <c r="D37" s="241"/>
      <c r="E37" s="21"/>
      <c r="F37" s="21"/>
      <c r="G37" s="21"/>
      <c r="H37" s="21"/>
      <c r="I37" s="21"/>
      <c r="J37" s="21"/>
      <c r="K37" s="21"/>
      <c r="L37" s="21"/>
      <c r="M37" s="21"/>
      <c r="N37" s="21"/>
      <c r="O37" s="21"/>
      <c r="P37" s="371"/>
      <c r="Q37" s="158"/>
    </row>
    <row r="38" spans="2:19" ht="13.5" x14ac:dyDescent="0.2">
      <c r="B38" s="346" t="s">
        <v>398</v>
      </c>
      <c r="C38" s="165" t="s">
        <v>110</v>
      </c>
      <c r="D38" s="241"/>
      <c r="E38" s="21"/>
      <c r="F38" s="21"/>
      <c r="G38" s="21"/>
      <c r="H38" s="21"/>
      <c r="I38" s="21"/>
      <c r="J38" s="21"/>
      <c r="K38" s="21"/>
      <c r="L38" s="21"/>
      <c r="M38" s="21"/>
      <c r="N38" s="21"/>
      <c r="O38" s="21"/>
      <c r="P38" s="371"/>
      <c r="Q38" s="158"/>
    </row>
    <row r="39" spans="2:19" ht="13.5" x14ac:dyDescent="0.2">
      <c r="B39" s="346" t="s">
        <v>399</v>
      </c>
      <c r="C39" s="165" t="s">
        <v>110</v>
      </c>
      <c r="D39" s="241"/>
      <c r="E39" s="21"/>
      <c r="F39" s="21"/>
      <c r="G39" s="21"/>
      <c r="H39" s="21"/>
      <c r="I39" s="21"/>
      <c r="J39" s="21"/>
      <c r="K39" s="21"/>
      <c r="L39" s="21"/>
      <c r="M39" s="21"/>
      <c r="N39" s="21"/>
      <c r="O39" s="21"/>
      <c r="P39" s="371"/>
      <c r="Q39" s="158"/>
      <c r="S39" s="128"/>
    </row>
    <row r="40" spans="2:19" ht="13.5" x14ac:dyDescent="0.2">
      <c r="B40" s="352" t="s">
        <v>400</v>
      </c>
      <c r="C40" s="165" t="s">
        <v>110</v>
      </c>
      <c r="D40" s="241"/>
      <c r="E40" s="21"/>
      <c r="F40" s="21"/>
      <c r="G40" s="21"/>
      <c r="H40" s="21"/>
      <c r="I40" s="21"/>
      <c r="J40" s="21"/>
      <c r="K40" s="21"/>
      <c r="L40" s="21"/>
      <c r="M40" s="21"/>
      <c r="N40" s="21"/>
      <c r="O40" s="21"/>
      <c r="P40" s="371"/>
      <c r="Q40" s="158"/>
    </row>
    <row r="41" spans="2:19" ht="13.5" x14ac:dyDescent="0.2">
      <c r="B41" s="352" t="s">
        <v>401</v>
      </c>
      <c r="C41" s="165" t="s">
        <v>110</v>
      </c>
      <c r="D41" s="719">
        <f>D35+D36+D37+D38+D39+D40</f>
        <v>0</v>
      </c>
      <c r="E41" s="719">
        <f t="shared" ref="E41:O41" si="1">E35+E36+E37+E38+E39+E40</f>
        <v>0</v>
      </c>
      <c r="F41" s="719">
        <f t="shared" si="1"/>
        <v>0</v>
      </c>
      <c r="G41" s="719">
        <f t="shared" si="1"/>
        <v>0</v>
      </c>
      <c r="H41" s="719">
        <f t="shared" si="1"/>
        <v>0</v>
      </c>
      <c r="I41" s="719">
        <f t="shared" si="1"/>
        <v>0</v>
      </c>
      <c r="J41" s="719">
        <f t="shared" si="1"/>
        <v>0</v>
      </c>
      <c r="K41" s="719">
        <f t="shared" si="1"/>
        <v>0</v>
      </c>
      <c r="L41" s="719">
        <f t="shared" si="1"/>
        <v>0</v>
      </c>
      <c r="M41" s="719">
        <f t="shared" si="1"/>
        <v>0</v>
      </c>
      <c r="N41" s="719">
        <f t="shared" si="1"/>
        <v>0</v>
      </c>
      <c r="O41" s="719">
        <f t="shared" si="1"/>
        <v>0</v>
      </c>
      <c r="P41" s="371"/>
      <c r="Q41" s="158"/>
    </row>
    <row r="42" spans="2:19" ht="7.5" customHeight="1" x14ac:dyDescent="0.25">
      <c r="B42" s="351"/>
      <c r="C42" s="161"/>
      <c r="D42" s="350"/>
      <c r="E42" s="350"/>
      <c r="F42" s="350"/>
      <c r="G42" s="350"/>
      <c r="H42" s="350"/>
      <c r="I42" s="350"/>
      <c r="J42" s="350"/>
      <c r="K42" s="350"/>
      <c r="L42" s="350"/>
      <c r="M42" s="350"/>
      <c r="N42" s="350"/>
      <c r="O42" s="350"/>
      <c r="P42" s="350"/>
      <c r="Q42" s="158"/>
    </row>
    <row r="43" spans="2:19" ht="13.5" x14ac:dyDescent="0.2">
      <c r="B43" s="352" t="s">
        <v>402</v>
      </c>
      <c r="C43" s="165" t="s">
        <v>110</v>
      </c>
      <c r="D43" s="1237">
        <f>D31+D33+D41</f>
        <v>0</v>
      </c>
      <c r="E43" s="1237">
        <f t="shared" ref="E43:O43" si="2">E31+E33+E41</f>
        <v>0</v>
      </c>
      <c r="F43" s="1237">
        <f t="shared" si="2"/>
        <v>0</v>
      </c>
      <c r="G43" s="1237">
        <f t="shared" si="2"/>
        <v>0</v>
      </c>
      <c r="H43" s="1237">
        <f t="shared" si="2"/>
        <v>0</v>
      </c>
      <c r="I43" s="1237">
        <f t="shared" si="2"/>
        <v>0</v>
      </c>
      <c r="J43" s="1237">
        <f t="shared" si="2"/>
        <v>0</v>
      </c>
      <c r="K43" s="1237">
        <f t="shared" si="2"/>
        <v>0</v>
      </c>
      <c r="L43" s="1237">
        <f t="shared" si="2"/>
        <v>0</v>
      </c>
      <c r="M43" s="1237">
        <f t="shared" si="2"/>
        <v>0</v>
      </c>
      <c r="N43" s="1237">
        <f t="shared" si="2"/>
        <v>0</v>
      </c>
      <c r="O43" s="1237">
        <f t="shared" si="2"/>
        <v>0</v>
      </c>
      <c r="P43" s="1235"/>
      <c r="Q43" s="158"/>
    </row>
    <row r="44" spans="2:19" ht="13.5" x14ac:dyDescent="0.25">
      <c r="B44" s="351"/>
      <c r="C44" s="161"/>
      <c r="D44" s="350"/>
      <c r="E44" s="350"/>
      <c r="F44" s="350"/>
      <c r="G44" s="350"/>
      <c r="H44" s="350"/>
      <c r="I44" s="350"/>
      <c r="J44" s="350"/>
      <c r="K44" s="350"/>
      <c r="L44" s="350"/>
      <c r="M44" s="350"/>
      <c r="N44" s="350"/>
      <c r="O44" s="350"/>
      <c r="P44" s="350"/>
      <c r="Q44" s="158"/>
    </row>
    <row r="45" spans="2:19" ht="13.5" x14ac:dyDescent="0.2">
      <c r="B45" s="352" t="s">
        <v>403</v>
      </c>
      <c r="C45" s="165" t="s">
        <v>110</v>
      </c>
      <c r="D45" s="715"/>
      <c r="E45" s="1234"/>
      <c r="F45" s="1234"/>
      <c r="G45" s="1234"/>
      <c r="H45" s="1234"/>
      <c r="I45" s="1234"/>
      <c r="J45" s="1234"/>
      <c r="K45" s="1234"/>
      <c r="L45" s="1234"/>
      <c r="M45" s="1234"/>
      <c r="N45" s="1234"/>
      <c r="O45" s="1234"/>
      <c r="P45" s="1235"/>
      <c r="Q45" s="158"/>
    </row>
    <row r="46" spans="2:19" ht="7.5" customHeight="1" x14ac:dyDescent="0.25">
      <c r="B46" s="351"/>
      <c r="C46" s="161"/>
      <c r="D46" s="350"/>
      <c r="E46" s="350"/>
      <c r="F46" s="350"/>
      <c r="G46" s="350"/>
      <c r="H46" s="350"/>
      <c r="I46" s="350"/>
      <c r="J46" s="350"/>
      <c r="K46" s="350"/>
      <c r="L46" s="350"/>
      <c r="M46" s="350"/>
      <c r="N46" s="350"/>
      <c r="O46" s="350"/>
      <c r="P46" s="350"/>
      <c r="Q46" s="158"/>
    </row>
    <row r="47" spans="2:19" ht="13.5" x14ac:dyDescent="0.2">
      <c r="B47" s="352" t="s">
        <v>404</v>
      </c>
      <c r="C47" s="165" t="s">
        <v>110</v>
      </c>
      <c r="D47" s="1237">
        <f>D45+D43</f>
        <v>0</v>
      </c>
      <c r="E47" s="1237">
        <f>E45+E43</f>
        <v>0</v>
      </c>
      <c r="F47" s="1237">
        <f t="shared" ref="F47:O47" si="3">F45+F43</f>
        <v>0</v>
      </c>
      <c r="G47" s="1237">
        <f t="shared" si="3"/>
        <v>0</v>
      </c>
      <c r="H47" s="1237">
        <f t="shared" si="3"/>
        <v>0</v>
      </c>
      <c r="I47" s="1237">
        <f t="shared" si="3"/>
        <v>0</v>
      </c>
      <c r="J47" s="1237">
        <f t="shared" si="3"/>
        <v>0</v>
      </c>
      <c r="K47" s="1237">
        <f t="shared" si="3"/>
        <v>0</v>
      </c>
      <c r="L47" s="1237">
        <f t="shared" si="3"/>
        <v>0</v>
      </c>
      <c r="M47" s="1237">
        <f t="shared" si="3"/>
        <v>0</v>
      </c>
      <c r="N47" s="1237">
        <f t="shared" si="3"/>
        <v>0</v>
      </c>
      <c r="O47" s="1237">
        <f t="shared" si="3"/>
        <v>0</v>
      </c>
      <c r="P47" s="1235"/>
      <c r="Q47" s="158"/>
    </row>
    <row r="48" spans="2:19" ht="16.5" customHeight="1" x14ac:dyDescent="0.25">
      <c r="B48" s="359"/>
      <c r="C48" s="360"/>
      <c r="D48" s="350"/>
      <c r="E48" s="350"/>
      <c r="F48" s="350"/>
      <c r="G48" s="350"/>
      <c r="H48" s="350"/>
      <c r="I48" s="350"/>
      <c r="J48" s="350"/>
      <c r="K48" s="350"/>
      <c r="L48" s="350"/>
      <c r="M48" s="350"/>
      <c r="N48" s="350"/>
      <c r="O48" s="350"/>
      <c r="P48" s="350"/>
      <c r="Q48" s="158"/>
    </row>
    <row r="49" spans="2:17" ht="13.5" x14ac:dyDescent="0.2">
      <c r="B49" s="352" t="s">
        <v>405</v>
      </c>
      <c r="C49" s="165" t="s">
        <v>110</v>
      </c>
      <c r="D49" s="1073"/>
      <c r="E49" s="1073"/>
      <c r="F49" s="1073"/>
      <c r="G49" s="1073"/>
      <c r="H49" s="1073"/>
      <c r="I49" s="1073"/>
      <c r="J49" s="1073"/>
      <c r="K49" s="1073"/>
      <c r="L49" s="1073"/>
      <c r="M49" s="1073"/>
      <c r="N49" s="1073"/>
      <c r="O49" s="1073"/>
      <c r="P49" s="1221"/>
      <c r="Q49" s="158"/>
    </row>
    <row r="50" spans="2:17" ht="13.5" x14ac:dyDescent="0.2">
      <c r="B50" s="353" t="s">
        <v>406</v>
      </c>
      <c r="C50" s="165" t="s">
        <v>110</v>
      </c>
      <c r="D50" s="1238"/>
      <c r="E50" s="174"/>
      <c r="F50" s="174"/>
      <c r="G50" s="174"/>
      <c r="H50" s="174"/>
      <c r="I50" s="174"/>
      <c r="J50" s="174"/>
      <c r="K50" s="174"/>
      <c r="L50" s="174"/>
      <c r="M50" s="174"/>
      <c r="N50" s="174"/>
      <c r="O50" s="174"/>
      <c r="P50" s="1235"/>
      <c r="Q50" s="158"/>
    </row>
    <row r="51" spans="2:17" ht="13.5" x14ac:dyDescent="0.2">
      <c r="B51" s="354" t="s">
        <v>407</v>
      </c>
      <c r="C51" s="166" t="s">
        <v>110</v>
      </c>
      <c r="D51" s="715"/>
      <c r="E51" s="715"/>
      <c r="F51" s="715"/>
      <c r="G51" s="715"/>
      <c r="H51" s="715"/>
      <c r="I51" s="715"/>
      <c r="J51" s="715"/>
      <c r="K51" s="715"/>
      <c r="L51" s="715"/>
      <c r="M51" s="715"/>
      <c r="N51" s="715"/>
      <c r="O51" s="715"/>
      <c r="P51" s="1235"/>
      <c r="Q51" s="158"/>
    </row>
    <row r="52" spans="2:17" ht="13.5" x14ac:dyDescent="0.25">
      <c r="B52" s="139"/>
      <c r="C52" s="161"/>
      <c r="D52" s="350"/>
      <c r="E52" s="350"/>
      <c r="F52" s="350"/>
      <c r="G52" s="350"/>
      <c r="H52" s="350"/>
      <c r="I52" s="350"/>
      <c r="J52" s="350"/>
      <c r="K52" s="350"/>
      <c r="L52" s="350"/>
      <c r="M52" s="350"/>
      <c r="N52" s="350"/>
      <c r="O52" s="350"/>
      <c r="P52" s="350"/>
      <c r="Q52" s="158"/>
    </row>
    <row r="53" spans="2:17" ht="13.5" x14ac:dyDescent="0.2">
      <c r="B53" s="353" t="s">
        <v>408</v>
      </c>
      <c r="C53" s="165" t="s">
        <v>110</v>
      </c>
      <c r="D53" s="1239">
        <f>D50+D49+D47+D51</f>
        <v>0</v>
      </c>
      <c r="E53" s="1239">
        <f t="shared" ref="E53:O53" si="4">E50+E49+E47+E51</f>
        <v>0</v>
      </c>
      <c r="F53" s="1239">
        <f t="shared" si="4"/>
        <v>0</v>
      </c>
      <c r="G53" s="1239">
        <f t="shared" si="4"/>
        <v>0</v>
      </c>
      <c r="H53" s="1239">
        <f t="shared" si="4"/>
        <v>0</v>
      </c>
      <c r="I53" s="1239">
        <f t="shared" si="4"/>
        <v>0</v>
      </c>
      <c r="J53" s="1239">
        <f t="shared" si="4"/>
        <v>0</v>
      </c>
      <c r="K53" s="1239">
        <f t="shared" si="4"/>
        <v>0</v>
      </c>
      <c r="L53" s="1239">
        <f t="shared" si="4"/>
        <v>0</v>
      </c>
      <c r="M53" s="1239">
        <f t="shared" si="4"/>
        <v>0</v>
      </c>
      <c r="N53" s="1239">
        <f t="shared" si="4"/>
        <v>0</v>
      </c>
      <c r="O53" s="1239">
        <f t="shared" si="4"/>
        <v>0</v>
      </c>
      <c r="P53" s="1235"/>
      <c r="Q53" s="158"/>
    </row>
    <row r="54" spans="2:17" ht="13.5" x14ac:dyDescent="0.25">
      <c r="B54" s="351"/>
      <c r="C54" s="161"/>
      <c r="D54" s="350"/>
      <c r="E54" s="350"/>
      <c r="F54" s="350"/>
      <c r="G54" s="350"/>
      <c r="H54" s="350"/>
      <c r="I54" s="350"/>
      <c r="J54" s="350"/>
      <c r="K54" s="350"/>
      <c r="L54" s="350"/>
      <c r="M54" s="350"/>
      <c r="N54" s="350"/>
      <c r="O54" s="350"/>
      <c r="P54" s="350"/>
      <c r="Q54" s="158"/>
    </row>
    <row r="55" spans="2:17" ht="24" x14ac:dyDescent="0.2">
      <c r="B55" s="353" t="s">
        <v>409</v>
      </c>
      <c r="C55" s="165" t="s">
        <v>110</v>
      </c>
      <c r="D55" s="1234"/>
      <c r="E55" s="1234"/>
      <c r="F55" s="1234"/>
      <c r="G55" s="1234"/>
      <c r="H55" s="1234"/>
      <c r="I55" s="1234"/>
      <c r="J55" s="1234"/>
      <c r="K55" s="1234"/>
      <c r="L55" s="1234"/>
      <c r="M55" s="1234"/>
      <c r="N55" s="1234"/>
      <c r="O55" s="1234"/>
      <c r="P55" s="1235"/>
      <c r="Q55" s="158"/>
    </row>
    <row r="56" spans="2:17" ht="13.5" x14ac:dyDescent="0.2">
      <c r="B56" s="351"/>
      <c r="C56" s="166"/>
      <c r="D56" s="162"/>
      <c r="E56" s="162"/>
      <c r="F56" s="162"/>
      <c r="G56" s="162"/>
      <c r="H56" s="162"/>
      <c r="I56" s="162"/>
      <c r="J56" s="162"/>
      <c r="K56" s="162"/>
      <c r="L56" s="162"/>
      <c r="M56" s="162"/>
      <c r="N56" s="162"/>
      <c r="O56" s="162"/>
      <c r="P56" s="162"/>
      <c r="Q56" s="158"/>
    </row>
    <row r="57" spans="2:17" ht="13.5" x14ac:dyDescent="0.2">
      <c r="B57" s="353" t="s">
        <v>410</v>
      </c>
      <c r="C57" s="165" t="s">
        <v>110</v>
      </c>
      <c r="D57" s="1234"/>
      <c r="E57" s="1234"/>
      <c r="F57" s="1234"/>
      <c r="G57" s="1234"/>
      <c r="H57" s="1234"/>
      <c r="I57" s="1234"/>
      <c r="J57" s="1234"/>
      <c r="K57" s="1234"/>
      <c r="L57" s="1234"/>
      <c r="M57" s="1234"/>
      <c r="N57" s="1234"/>
      <c r="O57" s="1234"/>
      <c r="P57" s="1235"/>
      <c r="Q57" s="158"/>
    </row>
    <row r="58" spans="2:17" ht="13.5" x14ac:dyDescent="0.25">
      <c r="B58" s="351"/>
      <c r="C58" s="161"/>
      <c r="D58" s="350"/>
      <c r="E58" s="350"/>
      <c r="F58" s="350"/>
      <c r="G58" s="350"/>
      <c r="H58" s="350"/>
      <c r="I58" s="350"/>
      <c r="J58" s="350"/>
      <c r="K58" s="350"/>
      <c r="L58" s="350"/>
      <c r="M58" s="350"/>
      <c r="N58" s="350"/>
      <c r="O58" s="350"/>
      <c r="P58" s="350"/>
      <c r="Q58" s="158"/>
    </row>
    <row r="59" spans="2:17" ht="13.5" x14ac:dyDescent="0.2">
      <c r="B59" s="353" t="s">
        <v>652</v>
      </c>
      <c r="C59" s="165" t="s">
        <v>110</v>
      </c>
      <c r="D59" s="1239">
        <f>(D55+D53)-D57</f>
        <v>0</v>
      </c>
      <c r="E59" s="1239">
        <f t="shared" ref="E59:O59" si="5">(E55+E53)-E57</f>
        <v>0</v>
      </c>
      <c r="F59" s="1239">
        <f t="shared" si="5"/>
        <v>0</v>
      </c>
      <c r="G59" s="1239">
        <f t="shared" si="5"/>
        <v>0</v>
      </c>
      <c r="H59" s="1239">
        <f t="shared" si="5"/>
        <v>0</v>
      </c>
      <c r="I59" s="1239">
        <f t="shared" si="5"/>
        <v>0</v>
      </c>
      <c r="J59" s="1239">
        <f t="shared" si="5"/>
        <v>0</v>
      </c>
      <c r="K59" s="1239">
        <f t="shared" si="5"/>
        <v>0</v>
      </c>
      <c r="L59" s="1239">
        <f t="shared" si="5"/>
        <v>0</v>
      </c>
      <c r="M59" s="1239">
        <f t="shared" si="5"/>
        <v>0</v>
      </c>
      <c r="N59" s="1239">
        <f t="shared" si="5"/>
        <v>0</v>
      </c>
      <c r="O59" s="1239">
        <f t="shared" si="5"/>
        <v>0</v>
      </c>
      <c r="P59" s="1235"/>
      <c r="Q59" s="158"/>
    </row>
    <row r="60" spans="2:17" ht="13.5" thickBot="1" x14ac:dyDescent="0.25">
      <c r="B60" s="361"/>
      <c r="C60" s="153"/>
      <c r="D60" s="153"/>
      <c r="E60" s="153"/>
      <c r="F60" s="153"/>
      <c r="G60" s="153"/>
      <c r="H60" s="153"/>
      <c r="I60" s="153"/>
      <c r="J60" s="153"/>
      <c r="K60" s="153"/>
      <c r="L60" s="153"/>
      <c r="M60" s="153"/>
      <c r="N60" s="153"/>
      <c r="O60" s="153"/>
      <c r="P60" s="153"/>
      <c r="Q60" s="338"/>
    </row>
    <row r="61" spans="2:17" ht="13.5" x14ac:dyDescent="0.25">
      <c r="B61" s="167"/>
    </row>
    <row r="62" spans="2:17" ht="15" x14ac:dyDescent="0.25">
      <c r="B62" s="168" t="s">
        <v>412</v>
      </c>
    </row>
    <row r="63" spans="2:17" ht="14.25" x14ac:dyDescent="0.2">
      <c r="B63" s="169" t="s">
        <v>413</v>
      </c>
    </row>
    <row r="64" spans="2:17" ht="18.75" customHeight="1" x14ac:dyDescent="0.2">
      <c r="B64" s="169"/>
    </row>
    <row r="65" spans="2:19" ht="18.75" customHeight="1" x14ac:dyDescent="0.2">
      <c r="B65" s="594"/>
      <c r="C65" s="594"/>
      <c r="D65" s="594"/>
      <c r="E65" s="594"/>
      <c r="F65" s="594"/>
      <c r="G65" s="594"/>
      <c r="H65" s="594"/>
      <c r="I65" s="194"/>
      <c r="J65" s="194"/>
      <c r="K65" s="194"/>
      <c r="L65" s="194"/>
    </row>
    <row r="66" spans="2:19" s="147" customFormat="1" ht="26.25" customHeight="1" x14ac:dyDescent="0.2">
      <c r="B66" s="26"/>
      <c r="C66" s="194"/>
      <c r="D66" s="194"/>
      <c r="E66" s="194"/>
      <c r="F66" s="194"/>
      <c r="G66" s="194"/>
      <c r="H66" s="194"/>
      <c r="I66" s="194"/>
      <c r="J66" s="194"/>
      <c r="K66" s="194"/>
      <c r="L66" s="194"/>
      <c r="R66" s="6"/>
      <c r="S66" s="6"/>
    </row>
    <row r="67" spans="2:19" s="147" customFormat="1" x14ac:dyDescent="0.2">
      <c r="B67" s="595"/>
      <c r="C67" s="194"/>
      <c r="D67" s="194"/>
      <c r="E67" s="194"/>
      <c r="F67" s="194"/>
      <c r="G67" s="194"/>
      <c r="H67" s="194"/>
      <c r="I67" s="194"/>
      <c r="J67" s="194"/>
      <c r="K67" s="194"/>
      <c r="L67" s="194"/>
      <c r="R67" s="6"/>
      <c r="S67" s="6"/>
    </row>
    <row r="68" spans="2:19" x14ac:dyDescent="0.2">
      <c r="B68" s="26"/>
      <c r="C68" s="194"/>
      <c r="D68" s="194"/>
      <c r="E68" s="194"/>
      <c r="F68" s="194"/>
      <c r="G68" s="194"/>
      <c r="H68" s="194"/>
      <c r="I68" s="194"/>
      <c r="J68" s="194"/>
      <c r="K68" s="194"/>
      <c r="L68" s="194"/>
    </row>
    <row r="69" spans="2:19" x14ac:dyDescent="0.2">
      <c r="B69" s="26"/>
      <c r="C69" s="194"/>
      <c r="D69" s="194"/>
      <c r="E69" s="194"/>
      <c r="F69" s="194"/>
      <c r="G69" s="194"/>
      <c r="H69" s="194"/>
      <c r="I69" s="194"/>
      <c r="J69" s="194"/>
      <c r="K69" s="194"/>
      <c r="L69" s="194"/>
    </row>
    <row r="70" spans="2:19" x14ac:dyDescent="0.2">
      <c r="B70" s="26"/>
      <c r="C70" s="194"/>
      <c r="D70" s="194"/>
      <c r="E70" s="194"/>
      <c r="F70" s="194"/>
      <c r="G70" s="194"/>
      <c r="H70" s="194"/>
      <c r="I70" s="194"/>
      <c r="J70" s="194"/>
      <c r="K70" s="194"/>
      <c r="L70" s="194"/>
    </row>
    <row r="71" spans="2:19" x14ac:dyDescent="0.2">
      <c r="B71" s="26"/>
      <c r="C71" s="194"/>
      <c r="D71" s="194"/>
      <c r="E71" s="194"/>
      <c r="F71" s="194"/>
      <c r="G71" s="194"/>
      <c r="H71" s="194"/>
      <c r="I71" s="194"/>
      <c r="J71" s="194"/>
      <c r="K71" s="194"/>
      <c r="L71" s="194"/>
    </row>
  </sheetData>
  <sheetProtection algorithmName="SHA-512" hashValue="eMHrAKo0ENNrfAjMXTpm6xMwIwPARZW894CouEnbMcZBpb1bvSQgod3KAtC1PjUd3xypgy6xaUCN6oFzKQoCSg==" saltValue="kirWo7CnM/d1mykHNejMng==" spinCount="100000" sheet="1" formatCells="0" formatColumns="0" formatRows="0" insertRows="0" deleteRows="0"/>
  <conditionalFormatting sqref="D17:O18">
    <cfRule type="expression" dxfId="31" priority="10">
      <formula>AND(ISBLANK(D$16), OR(D$29&gt;0, D$59&gt;0))</formula>
    </cfRule>
  </conditionalFormatting>
  <conditionalFormatting sqref="D17:O17">
    <cfRule type="expression" dxfId="30" priority="9">
      <formula>AND(ISBLANK(D$17), OR(D$29&gt;0, D$59&gt;0))</formula>
    </cfRule>
  </conditionalFormatting>
  <conditionalFormatting sqref="D18:O18">
    <cfRule type="expression" dxfId="29" priority="8">
      <formula>AND(ISBLANK(D$18), OR(D$29&gt;0, D$59&gt;0))</formula>
    </cfRule>
  </conditionalFormatting>
  <conditionalFormatting sqref="D16:O16">
    <cfRule type="expression" dxfId="28" priority="7">
      <formula>AND(ISBLANK(D$16), OR(D$29&gt;0, D$59&gt;0))</formula>
    </cfRule>
  </conditionalFormatting>
  <conditionalFormatting sqref="D16:O16">
    <cfRule type="expression" dxfId="27" priority="6">
      <formula>AND(ISBLANK(D$17), OR(D$29&gt;0, D$59&gt;0))</formula>
    </cfRule>
  </conditionalFormatting>
  <conditionalFormatting sqref="D15:O15">
    <cfRule type="expression" dxfId="26" priority="3">
      <formula>AND(ISBLANK(D$16), OR(D$29&gt;0, D$59&gt;0))</formula>
    </cfRule>
  </conditionalFormatting>
  <conditionalFormatting sqref="D15:O15">
    <cfRule type="expression" dxfId="25" priority="2">
      <formula>AND(ISBLANK(D$17), OR(D$29&gt;0, D$59&gt;0))</formula>
    </cfRule>
  </conditionalFormatting>
  <conditionalFormatting sqref="D17:F17">
    <cfRule type="expression" dxfId="24" priority="1">
      <formula>AND(ISBLANK(D$18), OR(D$29&gt;0, D$59&gt;0))</formula>
    </cfRule>
  </conditionalFormatting>
  <dataValidations count="4">
    <dataValidation type="list" allowBlank="1" showInputMessage="1" showErrorMessage="1" sqref="N8" xr:uid="{F1E2E252-66A4-42C4-A98A-2BE3A054F95B}">
      <formula1>Type_of_Price</formula1>
    </dataValidation>
    <dataValidation type="list" allowBlank="1" showInputMessage="1" showErrorMessage="1" sqref="N10" xr:uid="{2A4446FB-F6EB-4C5F-9A5E-513424AF5FD9}">
      <formula1>"day, month, quarter, semester, year"</formula1>
    </dataValidation>
    <dataValidation type="list" allowBlank="1" showInputMessage="1" showErrorMessage="1" sqref="D11" xr:uid="{47D1C582-3418-45F8-9105-709FAA4FE15F}">
      <formula1>"Baseline, Option 1, Option 2, Option 3, Option 4, Option 5, Option 6, Option 7, Option 8, Option 9, Option 10"</formula1>
    </dataValidation>
    <dataValidation type="list" allowBlank="1" showInputMessage="1" showErrorMessage="1" sqref="E11" xr:uid="{5254D875-FAB2-4BB3-AECF-68D7F7921CA1}">
      <formula1>"N/A, Stage 1, Stage 2, Stage 3, Stege 4"</formula1>
    </dataValidation>
  </dataValidations>
  <printOptions horizontalCentered="1" verticalCentered="1"/>
  <pageMargins left="0.25" right="0.25" top="0.75" bottom="0.75" header="0.3" footer="0.3"/>
  <pageSetup paperSize="9" scale="6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DBF81-6342-4842-846B-3AD3D5B23711}">
  <sheetPr>
    <tabColor theme="7" tint="0.59999389629810485"/>
    <pageSetUpPr fitToPage="1"/>
  </sheetPr>
  <dimension ref="A1:S71"/>
  <sheetViews>
    <sheetView zoomScaleNormal="100" workbookViewId="0">
      <selection activeCell="D31" sqref="D31:O31"/>
    </sheetView>
  </sheetViews>
  <sheetFormatPr defaultColWidth="9.140625" defaultRowHeight="12.75" x14ac:dyDescent="0.2"/>
  <cols>
    <col min="1" max="1" width="2.7109375" style="6" customWidth="1"/>
    <col min="2" max="2" width="33.5703125" style="6" customWidth="1"/>
    <col min="3" max="3" width="7.42578125" style="147" customWidth="1"/>
    <col min="4" max="15" width="11.140625" style="147" customWidth="1"/>
    <col min="16" max="16" width="1" style="147" customWidth="1"/>
    <col min="17" max="17" width="10.7109375" style="147" customWidth="1"/>
    <col min="18" max="16384" width="9.140625" style="6"/>
  </cols>
  <sheetData>
    <row r="1" spans="1:17" ht="13.5" thickBot="1" x14ac:dyDescent="0.25">
      <c r="B1" s="20"/>
      <c r="C1" s="145"/>
      <c r="D1" s="145"/>
      <c r="E1" s="145"/>
      <c r="F1" s="145"/>
      <c r="G1" s="145"/>
      <c r="H1" s="145"/>
      <c r="I1" s="145"/>
      <c r="J1" s="145"/>
      <c r="K1" s="145"/>
      <c r="L1" s="145"/>
      <c r="M1" s="145"/>
      <c r="N1" s="145"/>
      <c r="O1" s="145"/>
      <c r="P1" s="145"/>
      <c r="Q1" s="145"/>
    </row>
    <row r="2" spans="1:17" ht="15.95" customHeight="1" x14ac:dyDescent="0.2">
      <c r="A2" s="24"/>
      <c r="B2" s="538" t="s">
        <v>3</v>
      </c>
      <c r="C2" s="571"/>
      <c r="D2" s="445" t="str">
        <f>""&amp;'General Instructions'!I5</f>
        <v/>
      </c>
      <c r="E2" s="37"/>
      <c r="F2" s="37"/>
      <c r="G2" s="37"/>
      <c r="H2" s="37"/>
      <c r="I2" s="37"/>
      <c r="J2" s="110"/>
      <c r="K2" s="1080"/>
      <c r="L2" s="1080"/>
      <c r="M2" s="1080"/>
      <c r="N2" s="1080"/>
      <c r="O2" s="1080"/>
      <c r="P2" s="1080"/>
      <c r="Q2" s="1081"/>
    </row>
    <row r="3" spans="1:17" ht="15.95" customHeight="1" x14ac:dyDescent="0.2">
      <c r="A3" s="24"/>
      <c r="B3" s="1210" t="s">
        <v>6</v>
      </c>
      <c r="C3" s="1190"/>
      <c r="D3" s="1065" t="str">
        <f>""&amp;'General Instructions'!I6</f>
        <v/>
      </c>
      <c r="E3" s="1211"/>
      <c r="F3" s="1211"/>
      <c r="G3" s="1211"/>
      <c r="H3" s="1211"/>
      <c r="I3" s="1211"/>
      <c r="J3" s="1212"/>
      <c r="K3" s="146"/>
      <c r="L3" s="146"/>
      <c r="M3" s="146"/>
      <c r="N3" s="146"/>
      <c r="O3" s="146"/>
      <c r="P3" s="146"/>
      <c r="Q3" s="703"/>
    </row>
    <row r="4" spans="1:17" ht="15.95" customHeight="1" x14ac:dyDescent="0.2">
      <c r="A4" s="24"/>
      <c r="B4" s="1210" t="s">
        <v>9</v>
      </c>
      <c r="C4" s="1190"/>
      <c r="D4" s="532" t="str">
        <f>""&amp;'General Instructions'!I7</f>
        <v/>
      </c>
      <c r="E4" s="25"/>
      <c r="F4" s="25"/>
      <c r="G4" s="25"/>
      <c r="H4" s="25"/>
      <c r="I4" s="25"/>
      <c r="J4" s="111"/>
      <c r="K4" s="146"/>
      <c r="L4" s="146"/>
      <c r="M4" s="146"/>
      <c r="N4" s="146"/>
      <c r="O4" s="146"/>
      <c r="P4" s="146"/>
      <c r="Q4" s="703"/>
    </row>
    <row r="5" spans="1:17" ht="15.95" customHeight="1" thickBot="1" x14ac:dyDescent="0.25">
      <c r="A5" s="24"/>
      <c r="B5" s="256"/>
      <c r="C5" s="256"/>
      <c r="D5" s="256"/>
      <c r="E5" s="256"/>
      <c r="F5" s="256"/>
      <c r="G5" s="256"/>
      <c r="H5" s="47"/>
      <c r="I5" s="257"/>
      <c r="J5" s="310"/>
      <c r="K5" s="151"/>
      <c r="L5" s="151"/>
      <c r="M5" s="151"/>
      <c r="N5" s="151"/>
      <c r="O5" s="151"/>
      <c r="P5" s="151"/>
      <c r="Q5" s="338"/>
    </row>
    <row r="6" spans="1:17" s="8" customFormat="1" ht="15.95" customHeight="1" x14ac:dyDescent="0.2">
      <c r="B6" s="1287" t="s">
        <v>644</v>
      </c>
      <c r="C6" s="1122"/>
      <c r="D6" s="1122"/>
      <c r="E6" s="1122"/>
      <c r="F6" s="1122"/>
      <c r="G6" s="1122"/>
      <c r="H6" s="1082"/>
      <c r="I6" s="1288" t="s">
        <v>645</v>
      </c>
      <c r="J6" s="1288"/>
      <c r="K6" s="1084"/>
      <c r="L6" s="1143"/>
      <c r="M6" s="1143"/>
      <c r="N6" s="1144" t="s">
        <v>382</v>
      </c>
      <c r="O6" s="1145" t="s">
        <v>294</v>
      </c>
      <c r="P6" s="1146"/>
      <c r="Q6" s="705" t="str">
        <f xml:space="preserve"> Cost_Sheets_Version</f>
        <v>v 3.1.4</v>
      </c>
    </row>
    <row r="7" spans="1:17" ht="15.95" customHeight="1" x14ac:dyDescent="0.2">
      <c r="B7" s="148"/>
      <c r="C7" s="149"/>
      <c r="D7" s="149"/>
      <c r="E7" s="151"/>
      <c r="F7" s="151"/>
      <c r="G7" s="151"/>
      <c r="H7" s="151"/>
      <c r="I7" s="150"/>
      <c r="J7" s="150"/>
      <c r="K7" s="150"/>
      <c r="L7" s="150"/>
      <c r="M7" s="150"/>
      <c r="N7" s="150"/>
      <c r="O7" s="418"/>
      <c r="P7" s="151"/>
      <c r="Q7" s="339"/>
    </row>
    <row r="8" spans="1:17" ht="15.95" customHeight="1" x14ac:dyDescent="0.25">
      <c r="B8" s="343" t="s">
        <v>52</v>
      </c>
      <c r="C8" s="151"/>
      <c r="D8" s="1067" t="str">
        <f>""&amp;'General Instructions'!I11</f>
        <v/>
      </c>
      <c r="E8" s="1213"/>
      <c r="F8" s="1194"/>
      <c r="G8" s="178"/>
      <c r="H8" s="180"/>
      <c r="I8" s="180"/>
      <c r="J8" s="180"/>
      <c r="K8" s="151"/>
      <c r="L8" s="151"/>
      <c r="M8" s="341" t="s">
        <v>383</v>
      </c>
      <c r="N8" s="1147" t="s">
        <v>495</v>
      </c>
      <c r="O8" s="572"/>
      <c r="P8" s="180"/>
      <c r="Q8" s="340"/>
    </row>
    <row r="9" spans="1:17" ht="15.95" customHeight="1" x14ac:dyDescent="0.25">
      <c r="B9" s="343" t="s">
        <v>107</v>
      </c>
      <c r="C9" s="151"/>
      <c r="D9" s="1067" t="str">
        <f>""&amp;'General Instructions'!I12</f>
        <v/>
      </c>
      <c r="E9" s="1213"/>
      <c r="F9" s="1194"/>
      <c r="G9" s="178"/>
      <c r="H9" s="27"/>
      <c r="I9" s="151"/>
      <c r="J9" s="151"/>
      <c r="K9" s="151"/>
      <c r="L9" s="151"/>
      <c r="M9" s="341" t="s">
        <v>108</v>
      </c>
      <c r="N9" s="1148" t="str">
        <f>""&amp;'General Instructions'!I10</f>
        <v/>
      </c>
      <c r="O9" s="573"/>
      <c r="P9" s="180"/>
      <c r="Q9" s="340"/>
    </row>
    <row r="10" spans="1:17" ht="15.95" customHeight="1" x14ac:dyDescent="0.25">
      <c r="B10" s="343" t="s">
        <v>12</v>
      </c>
      <c r="C10" s="27"/>
      <c r="D10" s="1068" t="str">
        <f>""&amp;'General Instructions'!I8</f>
        <v/>
      </c>
      <c r="E10" s="1213"/>
      <c r="F10" s="1194"/>
      <c r="G10" s="178"/>
      <c r="H10" s="27"/>
      <c r="I10" s="27"/>
      <c r="J10" s="151"/>
      <c r="K10" s="151"/>
      <c r="L10" s="151"/>
      <c r="M10" s="341" t="s">
        <v>646</v>
      </c>
      <c r="N10" s="589" t="s">
        <v>647</v>
      </c>
      <c r="O10" s="588" t="s">
        <v>648</v>
      </c>
      <c r="P10" s="180"/>
      <c r="Q10" s="340"/>
    </row>
    <row r="11" spans="1:17" ht="15.95" customHeight="1" x14ac:dyDescent="0.25">
      <c r="B11" s="343" t="s">
        <v>295</v>
      </c>
      <c r="C11" s="27"/>
      <c r="D11" s="459" t="s">
        <v>235</v>
      </c>
      <c r="E11" s="459" t="s">
        <v>236</v>
      </c>
      <c r="F11" s="178"/>
      <c r="G11" s="178"/>
      <c r="H11" s="27"/>
      <c r="I11" s="27"/>
      <c r="J11" s="151"/>
      <c r="K11" s="151"/>
      <c r="L11" s="151"/>
      <c r="M11" s="342" t="s">
        <v>109</v>
      </c>
      <c r="N11" s="1149" t="s">
        <v>110</v>
      </c>
      <c r="O11" s="574"/>
      <c r="P11" s="180"/>
      <c r="Q11" s="340"/>
    </row>
    <row r="12" spans="1:17" ht="15.95" customHeight="1" x14ac:dyDescent="0.25">
      <c r="B12" s="344"/>
      <c r="C12" s="151"/>
      <c r="D12" s="709"/>
      <c r="E12" s="178"/>
      <c r="F12" s="178"/>
      <c r="G12" s="178"/>
      <c r="H12" s="151"/>
      <c r="I12" s="151"/>
      <c r="J12" s="151"/>
      <c r="K12" s="27"/>
      <c r="L12" s="27"/>
      <c r="M12" s="27"/>
      <c r="N12" s="27"/>
      <c r="O12" s="27"/>
      <c r="P12" s="180"/>
      <c r="Q12" s="340"/>
    </row>
    <row r="13" spans="1:17" ht="7.5" customHeight="1" thickBot="1" x14ac:dyDescent="0.3">
      <c r="B13" s="152"/>
      <c r="C13" s="153"/>
      <c r="D13" s="153"/>
      <c r="E13" s="153"/>
      <c r="F13" s="153"/>
      <c r="G13" s="153"/>
      <c r="H13" s="153"/>
      <c r="I13" s="153"/>
      <c r="J13" s="153"/>
      <c r="K13" s="153"/>
      <c r="L13" s="153"/>
      <c r="M13" s="153"/>
      <c r="N13" s="153"/>
      <c r="O13" s="153"/>
      <c r="P13" s="153"/>
      <c r="Q13" s="338"/>
    </row>
    <row r="14" spans="1:17" ht="7.5" customHeight="1" x14ac:dyDescent="0.25">
      <c r="B14" s="154"/>
      <c r="C14" s="155"/>
      <c r="D14" s="155"/>
      <c r="E14" s="155"/>
      <c r="F14" s="155"/>
      <c r="G14" s="155"/>
      <c r="H14" s="155"/>
      <c r="I14" s="155"/>
      <c r="J14" s="151"/>
      <c r="K14" s="151"/>
      <c r="L14" s="151"/>
      <c r="M14" s="151"/>
      <c r="N14" s="151"/>
      <c r="O14" s="151"/>
      <c r="P14" s="155"/>
      <c r="Q14" s="156"/>
    </row>
    <row r="15" spans="1:17" ht="13.5" x14ac:dyDescent="0.2">
      <c r="B15" s="345" t="s">
        <v>649</v>
      </c>
      <c r="C15" s="151"/>
      <c r="D15" s="1214" t="s">
        <v>758</v>
      </c>
      <c r="E15" s="1214" t="s">
        <v>759</v>
      </c>
      <c r="F15" s="1214" t="s">
        <v>760</v>
      </c>
      <c r="G15" s="1214" t="s">
        <v>761</v>
      </c>
      <c r="H15" s="1214" t="s">
        <v>762</v>
      </c>
      <c r="I15" s="1214" t="s">
        <v>763</v>
      </c>
      <c r="J15" s="1214" t="s">
        <v>764</v>
      </c>
      <c r="K15" s="1214" t="s">
        <v>765</v>
      </c>
      <c r="L15" s="1214" t="s">
        <v>766</v>
      </c>
      <c r="M15" s="1214" t="s">
        <v>767</v>
      </c>
      <c r="N15" s="1214" t="s">
        <v>768</v>
      </c>
      <c r="O15" s="1214" t="s">
        <v>769</v>
      </c>
      <c r="P15" s="590"/>
      <c r="Q15" s="158"/>
    </row>
    <row r="16" spans="1:17" ht="13.5" x14ac:dyDescent="0.2">
      <c r="B16" s="345" t="s">
        <v>650</v>
      </c>
      <c r="C16" s="151"/>
      <c r="D16" s="1214"/>
      <c r="E16" s="1214"/>
      <c r="F16" s="1214"/>
      <c r="G16" s="1214"/>
      <c r="H16" s="1214"/>
      <c r="I16" s="1214"/>
      <c r="J16" s="1214"/>
      <c r="K16" s="1214"/>
      <c r="L16" s="1214"/>
      <c r="M16" s="1214"/>
      <c r="N16" s="1214"/>
      <c r="O16" s="1215"/>
      <c r="P16" s="590"/>
      <c r="Q16" s="158"/>
    </row>
    <row r="17" spans="1:17" ht="13.5" x14ac:dyDescent="0.2">
      <c r="B17" s="345" t="s">
        <v>651</v>
      </c>
      <c r="C17" s="151"/>
      <c r="D17" s="1150"/>
      <c r="E17" s="1150"/>
      <c r="F17" s="1150"/>
      <c r="G17" s="1214"/>
      <c r="H17" s="1214"/>
      <c r="I17" s="1214"/>
      <c r="J17" s="1214"/>
      <c r="K17" s="1214"/>
      <c r="L17" s="1214"/>
      <c r="M17" s="1214"/>
      <c r="N17" s="1214"/>
      <c r="O17" s="1215"/>
      <c r="P17" s="590"/>
      <c r="Q17" s="158"/>
    </row>
    <row r="18" spans="1:17" ht="13.5" x14ac:dyDescent="0.2">
      <c r="B18" s="345" t="s">
        <v>387</v>
      </c>
      <c r="C18" s="151"/>
      <c r="D18" s="1150"/>
      <c r="E18" s="1150"/>
      <c r="F18" s="1150"/>
      <c r="G18" s="1150"/>
      <c r="H18" s="1150"/>
      <c r="I18" s="1150"/>
      <c r="J18" s="1150"/>
      <c r="K18" s="1150"/>
      <c r="L18" s="1150"/>
      <c r="M18" s="1150"/>
      <c r="N18" s="1150"/>
      <c r="O18" s="593"/>
      <c r="P18" s="590"/>
      <c r="Q18" s="158"/>
    </row>
    <row r="19" spans="1:17" ht="14.25" customHeight="1" x14ac:dyDescent="0.25">
      <c r="B19" s="164"/>
      <c r="C19" s="161"/>
      <c r="D19" s="159"/>
      <c r="E19" s="159"/>
      <c r="F19" s="159"/>
      <c r="G19" s="159"/>
      <c r="H19" s="159"/>
      <c r="I19" s="159"/>
      <c r="J19" s="159"/>
      <c r="K19" s="159"/>
      <c r="L19" s="159"/>
      <c r="M19" s="159"/>
      <c r="N19" s="159"/>
      <c r="O19" s="159"/>
      <c r="P19" s="159"/>
      <c r="Q19" s="158"/>
    </row>
    <row r="20" spans="1:17" ht="15.75" x14ac:dyDescent="0.2">
      <c r="B20" s="346" t="s">
        <v>389</v>
      </c>
      <c r="C20" s="347" t="s">
        <v>390</v>
      </c>
      <c r="D20" s="162"/>
      <c r="E20" s="162"/>
      <c r="F20" s="162"/>
      <c r="G20" s="162"/>
      <c r="H20" s="162"/>
      <c r="I20" s="162"/>
      <c r="J20" s="162"/>
      <c r="K20" s="162"/>
      <c r="L20" s="162"/>
      <c r="M20" s="162"/>
      <c r="N20" s="162"/>
      <c r="O20" s="162"/>
      <c r="P20" s="162"/>
      <c r="Q20" s="158"/>
    </row>
    <row r="21" spans="1:17" ht="13.5" x14ac:dyDescent="0.2">
      <c r="A21" s="24"/>
      <c r="B21" s="1218" t="str">
        <f>IF('A1'!B16&lt;&gt;"",'A1'!B16,"")</f>
        <v/>
      </c>
      <c r="C21" s="347" t="s">
        <v>391</v>
      </c>
      <c r="D21" s="1219"/>
      <c r="E21" s="1220"/>
      <c r="F21" s="1220"/>
      <c r="G21" s="1220"/>
      <c r="H21" s="1220"/>
      <c r="I21" s="1220"/>
      <c r="J21" s="1220"/>
      <c r="K21" s="1220"/>
      <c r="L21" s="1220"/>
      <c r="M21" s="1220"/>
      <c r="N21" s="1220"/>
      <c r="O21" s="1220"/>
      <c r="P21" s="1221"/>
      <c r="Q21" s="158"/>
    </row>
    <row r="22" spans="1:17" ht="13.5" x14ac:dyDescent="0.2">
      <c r="A22" s="24"/>
      <c r="B22" s="1218" t="str">
        <f>IF('A1'!B17&lt;&gt;"",'A1'!B17,"")</f>
        <v/>
      </c>
      <c r="C22" s="347" t="s">
        <v>391</v>
      </c>
      <c r="D22" s="239"/>
      <c r="E22" s="173"/>
      <c r="F22" s="173"/>
      <c r="G22" s="173"/>
      <c r="H22" s="173"/>
      <c r="I22" s="173"/>
      <c r="J22" s="173"/>
      <c r="K22" s="173"/>
      <c r="L22" s="173"/>
      <c r="M22" s="173"/>
      <c r="N22" s="173"/>
      <c r="O22" s="173"/>
      <c r="P22" s="371"/>
      <c r="Q22" s="158"/>
    </row>
    <row r="23" spans="1:17" ht="13.5" x14ac:dyDescent="0.2">
      <c r="A23" s="24"/>
      <c r="B23" s="1218" t="str">
        <f>IF('A1'!B18&lt;&gt;"",'A1'!B18,"")</f>
        <v/>
      </c>
      <c r="C23" s="347" t="s">
        <v>391</v>
      </c>
      <c r="D23" s="239"/>
      <c r="E23" s="173"/>
      <c r="F23" s="173"/>
      <c r="G23" s="173"/>
      <c r="H23" s="173"/>
      <c r="I23" s="173"/>
      <c r="J23" s="173"/>
      <c r="K23" s="173"/>
      <c r="L23" s="173"/>
      <c r="M23" s="173"/>
      <c r="N23" s="173"/>
      <c r="O23" s="173"/>
      <c r="P23" s="371"/>
      <c r="Q23" s="158"/>
    </row>
    <row r="24" spans="1:17" ht="13.5" x14ac:dyDescent="0.2">
      <c r="A24" s="24"/>
      <c r="B24" s="1218" t="str">
        <f>IF('A1'!B19&lt;&gt;"",'A1'!B19,"")</f>
        <v/>
      </c>
      <c r="C24" s="347" t="s">
        <v>391</v>
      </c>
      <c r="D24" s="239"/>
      <c r="E24" s="173"/>
      <c r="F24" s="173"/>
      <c r="G24" s="173"/>
      <c r="H24" s="173"/>
      <c r="I24" s="173"/>
      <c r="J24" s="173"/>
      <c r="K24" s="173"/>
      <c r="L24" s="173"/>
      <c r="M24" s="173"/>
      <c r="N24" s="173"/>
      <c r="O24" s="173"/>
      <c r="P24" s="371"/>
      <c r="Q24" s="158"/>
    </row>
    <row r="25" spans="1:17" ht="13.5" x14ac:dyDescent="0.2">
      <c r="A25" s="24"/>
      <c r="B25" s="1218" t="str">
        <f>IF('A1'!B20&lt;&gt;"",'A1'!B20,"")</f>
        <v/>
      </c>
      <c r="C25" s="347" t="s">
        <v>391</v>
      </c>
      <c r="D25" s="239"/>
      <c r="E25" s="173"/>
      <c r="F25" s="173"/>
      <c r="G25" s="173"/>
      <c r="H25" s="173"/>
      <c r="I25" s="173"/>
      <c r="J25" s="173"/>
      <c r="K25" s="173"/>
      <c r="L25" s="173"/>
      <c r="M25" s="173"/>
      <c r="N25" s="173"/>
      <c r="O25" s="173"/>
      <c r="P25" s="371"/>
      <c r="Q25" s="158"/>
    </row>
    <row r="26" spans="1:17" ht="13.5" x14ac:dyDescent="0.2">
      <c r="A26" s="24"/>
      <c r="B26" s="1218" t="str">
        <f>IF('A1'!B21&lt;&gt;"",'A1'!B21,"")</f>
        <v/>
      </c>
      <c r="C26" s="347" t="s">
        <v>391</v>
      </c>
      <c r="D26" s="239"/>
      <c r="E26" s="173"/>
      <c r="F26" s="173"/>
      <c r="G26" s="173"/>
      <c r="H26" s="173"/>
      <c r="I26" s="173"/>
      <c r="J26" s="173"/>
      <c r="K26" s="173"/>
      <c r="L26" s="173"/>
      <c r="M26" s="173"/>
      <c r="N26" s="173"/>
      <c r="O26" s="173"/>
      <c r="P26" s="371"/>
      <c r="Q26" s="158"/>
    </row>
    <row r="27" spans="1:17" ht="13.5" x14ac:dyDescent="0.2">
      <c r="A27" s="24"/>
      <c r="B27" s="1218" t="str">
        <f>IF('A1'!B22&lt;&gt;"",'A1'!B22,"")</f>
        <v/>
      </c>
      <c r="C27" s="347" t="s">
        <v>391</v>
      </c>
      <c r="D27" s="239"/>
      <c r="E27" s="173"/>
      <c r="F27" s="173"/>
      <c r="G27" s="173"/>
      <c r="H27" s="173"/>
      <c r="I27" s="173"/>
      <c r="J27" s="173"/>
      <c r="K27" s="173"/>
      <c r="L27" s="173"/>
      <c r="M27" s="173"/>
      <c r="N27" s="173"/>
      <c r="O27" s="173"/>
      <c r="P27" s="371"/>
      <c r="Q27" s="158"/>
    </row>
    <row r="28" spans="1:17" ht="13.5" x14ac:dyDescent="0.2">
      <c r="A28" s="24"/>
      <c r="B28" s="1218" t="str">
        <f>IF('A1'!B23&lt;&gt;"",'A1'!B23,"")</f>
        <v/>
      </c>
      <c r="C28" s="347" t="s">
        <v>391</v>
      </c>
      <c r="D28" s="239"/>
      <c r="E28" s="173"/>
      <c r="F28" s="173"/>
      <c r="G28" s="173"/>
      <c r="H28" s="173"/>
      <c r="I28" s="173"/>
      <c r="J28" s="173"/>
      <c r="K28" s="173"/>
      <c r="L28" s="173"/>
      <c r="M28" s="173"/>
      <c r="N28" s="173"/>
      <c r="O28" s="173"/>
      <c r="P28" s="371"/>
      <c r="Q28" s="158"/>
    </row>
    <row r="29" spans="1:17" ht="13.5" x14ac:dyDescent="0.2">
      <c r="B29" s="346" t="s">
        <v>392</v>
      </c>
      <c r="C29" s="347" t="s">
        <v>391</v>
      </c>
      <c r="D29" s="497">
        <f t="shared" ref="D29:O29" si="0">SUM(D21:D28)</f>
        <v>0</v>
      </c>
      <c r="E29" s="497">
        <f t="shared" si="0"/>
        <v>0</v>
      </c>
      <c r="F29" s="497">
        <f t="shared" si="0"/>
        <v>0</v>
      </c>
      <c r="G29" s="497">
        <f t="shared" si="0"/>
        <v>0</v>
      </c>
      <c r="H29" s="497">
        <f t="shared" si="0"/>
        <v>0</v>
      </c>
      <c r="I29" s="497">
        <f t="shared" si="0"/>
        <v>0</v>
      </c>
      <c r="J29" s="497">
        <f t="shared" si="0"/>
        <v>0</v>
      </c>
      <c r="K29" s="497">
        <f t="shared" si="0"/>
        <v>0</v>
      </c>
      <c r="L29" s="497">
        <f t="shared" si="0"/>
        <v>0</v>
      </c>
      <c r="M29" s="497">
        <f t="shared" si="0"/>
        <v>0</v>
      </c>
      <c r="N29" s="497">
        <f t="shared" si="0"/>
        <v>0</v>
      </c>
      <c r="O29" s="497">
        <f t="shared" si="0"/>
        <v>0</v>
      </c>
      <c r="P29" s="371"/>
      <c r="Q29" s="158"/>
    </row>
    <row r="30" spans="1:17" ht="13.5" x14ac:dyDescent="0.25">
      <c r="B30" s="351"/>
      <c r="C30" s="161"/>
      <c r="D30" s="349"/>
      <c r="E30" s="349"/>
      <c r="F30" s="349"/>
      <c r="G30" s="349"/>
      <c r="H30" s="349"/>
      <c r="I30" s="349"/>
      <c r="J30" s="349"/>
      <c r="K30" s="349"/>
      <c r="L30" s="349"/>
      <c r="M30" s="349"/>
      <c r="N30" s="349"/>
      <c r="O30" s="349"/>
      <c r="P30" s="349"/>
      <c r="Q30" s="158"/>
    </row>
    <row r="31" spans="1:17" ht="13.5" x14ac:dyDescent="0.2">
      <c r="B31" s="346" t="s">
        <v>393</v>
      </c>
      <c r="C31" s="165" t="s">
        <v>110</v>
      </c>
      <c r="D31" s="1072">
        <v>0</v>
      </c>
      <c r="E31" s="1072">
        <v>0</v>
      </c>
      <c r="F31" s="1072">
        <v>0</v>
      </c>
      <c r="G31" s="1072">
        <v>0</v>
      </c>
      <c r="H31" s="1072">
        <v>0</v>
      </c>
      <c r="I31" s="1072">
        <v>0</v>
      </c>
      <c r="J31" s="1072">
        <v>0</v>
      </c>
      <c r="K31" s="1072">
        <v>0</v>
      </c>
      <c r="L31" s="1072">
        <v>0</v>
      </c>
      <c r="M31" s="1072">
        <v>0</v>
      </c>
      <c r="N31" s="1072">
        <v>0</v>
      </c>
      <c r="O31" s="1072">
        <v>0</v>
      </c>
      <c r="P31" s="1221"/>
      <c r="Q31" s="158"/>
    </row>
    <row r="32" spans="1:17" ht="7.5" customHeight="1" x14ac:dyDescent="0.25">
      <c r="B32" s="351"/>
      <c r="C32" s="161"/>
      <c r="D32" s="349"/>
      <c r="E32" s="349"/>
      <c r="F32" s="349"/>
      <c r="G32" s="349"/>
      <c r="H32" s="349"/>
      <c r="I32" s="349"/>
      <c r="J32" s="349"/>
      <c r="K32" s="349"/>
      <c r="L32" s="349"/>
      <c r="M32" s="349"/>
      <c r="N32" s="349"/>
      <c r="O32" s="349"/>
      <c r="P32" s="349"/>
      <c r="Q32" s="158"/>
    </row>
    <row r="33" spans="2:19" ht="13.5" x14ac:dyDescent="0.2">
      <c r="B33" s="352" t="s">
        <v>394</v>
      </c>
      <c r="C33" s="165" t="s">
        <v>110</v>
      </c>
      <c r="D33" s="715"/>
      <c r="E33" s="1234"/>
      <c r="F33" s="1234"/>
      <c r="G33" s="1234"/>
      <c r="H33" s="1234"/>
      <c r="I33" s="1234"/>
      <c r="J33" s="1234"/>
      <c r="K33" s="1234"/>
      <c r="L33" s="1234"/>
      <c r="M33" s="1234"/>
      <c r="N33" s="1234"/>
      <c r="O33" s="1234"/>
      <c r="P33" s="1235"/>
      <c r="Q33" s="158"/>
    </row>
    <row r="34" spans="2:19" ht="7.5" customHeight="1" x14ac:dyDescent="0.25">
      <c r="B34" s="351"/>
      <c r="C34" s="161"/>
      <c r="D34" s="349"/>
      <c r="E34" s="349"/>
      <c r="F34" s="349"/>
      <c r="G34" s="349"/>
      <c r="H34" s="349"/>
      <c r="I34" s="349"/>
      <c r="J34" s="349"/>
      <c r="K34" s="349"/>
      <c r="L34" s="349"/>
      <c r="M34" s="349"/>
      <c r="N34" s="349"/>
      <c r="O34" s="349"/>
      <c r="P34" s="349"/>
      <c r="Q34" s="158"/>
    </row>
    <row r="35" spans="2:19" ht="13.5" x14ac:dyDescent="0.2">
      <c r="B35" s="346" t="s">
        <v>395</v>
      </c>
      <c r="C35" s="165" t="s">
        <v>110</v>
      </c>
      <c r="D35" s="1236"/>
      <c r="E35" s="1234"/>
      <c r="F35" s="1234"/>
      <c r="G35" s="1234"/>
      <c r="H35" s="1234"/>
      <c r="I35" s="1234"/>
      <c r="J35" s="1234"/>
      <c r="K35" s="1234"/>
      <c r="L35" s="1234"/>
      <c r="M35" s="1234"/>
      <c r="N35" s="1234"/>
      <c r="O35" s="1234"/>
      <c r="P35" s="1235"/>
      <c r="Q35" s="158"/>
    </row>
    <row r="36" spans="2:19" ht="13.5" x14ac:dyDescent="0.2">
      <c r="B36" s="346" t="s">
        <v>396</v>
      </c>
      <c r="C36" s="165" t="s">
        <v>110</v>
      </c>
      <c r="D36" s="241"/>
      <c r="E36" s="21"/>
      <c r="F36" s="21"/>
      <c r="G36" s="21"/>
      <c r="H36" s="21"/>
      <c r="I36" s="21"/>
      <c r="J36" s="21"/>
      <c r="K36" s="21"/>
      <c r="L36" s="21"/>
      <c r="M36" s="21"/>
      <c r="N36" s="21"/>
      <c r="O36" s="21"/>
      <c r="P36" s="371"/>
      <c r="Q36" s="158"/>
    </row>
    <row r="37" spans="2:19" ht="13.5" x14ac:dyDescent="0.2">
      <c r="B37" s="346" t="s">
        <v>397</v>
      </c>
      <c r="C37" s="165" t="s">
        <v>110</v>
      </c>
      <c r="D37" s="241"/>
      <c r="E37" s="21"/>
      <c r="F37" s="21"/>
      <c r="G37" s="21"/>
      <c r="H37" s="21"/>
      <c r="I37" s="21"/>
      <c r="J37" s="21"/>
      <c r="K37" s="21"/>
      <c r="L37" s="21"/>
      <c r="M37" s="21"/>
      <c r="N37" s="21"/>
      <c r="O37" s="21"/>
      <c r="P37" s="371"/>
      <c r="Q37" s="158"/>
    </row>
    <row r="38" spans="2:19" ht="13.5" x14ac:dyDescent="0.2">
      <c r="B38" s="346" t="s">
        <v>398</v>
      </c>
      <c r="C38" s="165" t="s">
        <v>110</v>
      </c>
      <c r="D38" s="241"/>
      <c r="E38" s="21"/>
      <c r="F38" s="21"/>
      <c r="G38" s="21"/>
      <c r="H38" s="21"/>
      <c r="I38" s="21"/>
      <c r="J38" s="21"/>
      <c r="K38" s="21"/>
      <c r="L38" s="21"/>
      <c r="M38" s="21"/>
      <c r="N38" s="21"/>
      <c r="O38" s="21"/>
      <c r="P38" s="371"/>
      <c r="Q38" s="158"/>
    </row>
    <row r="39" spans="2:19" ht="13.5" x14ac:dyDescent="0.2">
      <c r="B39" s="346" t="s">
        <v>399</v>
      </c>
      <c r="C39" s="165" t="s">
        <v>110</v>
      </c>
      <c r="D39" s="241"/>
      <c r="E39" s="21"/>
      <c r="F39" s="21"/>
      <c r="G39" s="21"/>
      <c r="H39" s="21"/>
      <c r="I39" s="21"/>
      <c r="J39" s="21"/>
      <c r="K39" s="21"/>
      <c r="L39" s="21"/>
      <c r="M39" s="21"/>
      <c r="N39" s="21"/>
      <c r="O39" s="21"/>
      <c r="P39" s="371"/>
      <c r="Q39" s="158"/>
      <c r="S39" s="128"/>
    </row>
    <row r="40" spans="2:19" ht="13.5" x14ac:dyDescent="0.2">
      <c r="B40" s="352" t="s">
        <v>400</v>
      </c>
      <c r="C40" s="165" t="s">
        <v>110</v>
      </c>
      <c r="D40" s="241"/>
      <c r="E40" s="21"/>
      <c r="F40" s="21"/>
      <c r="G40" s="21"/>
      <c r="H40" s="21"/>
      <c r="I40" s="21"/>
      <c r="J40" s="21"/>
      <c r="K40" s="21"/>
      <c r="L40" s="21"/>
      <c r="M40" s="21"/>
      <c r="N40" s="21"/>
      <c r="O40" s="21"/>
      <c r="P40" s="371"/>
      <c r="Q40" s="158"/>
    </row>
    <row r="41" spans="2:19" ht="13.5" x14ac:dyDescent="0.2">
      <c r="B41" s="352" t="s">
        <v>401</v>
      </c>
      <c r="C41" s="165" t="s">
        <v>110</v>
      </c>
      <c r="D41" s="719">
        <f>D35+D36+D37+D38+D39+D40</f>
        <v>0</v>
      </c>
      <c r="E41" s="719">
        <f t="shared" ref="E41:O41" si="1">E35+E36+E37+E38+E39+E40</f>
        <v>0</v>
      </c>
      <c r="F41" s="719">
        <f t="shared" si="1"/>
        <v>0</v>
      </c>
      <c r="G41" s="719">
        <f t="shared" si="1"/>
        <v>0</v>
      </c>
      <c r="H41" s="719">
        <f t="shared" si="1"/>
        <v>0</v>
      </c>
      <c r="I41" s="719">
        <f t="shared" si="1"/>
        <v>0</v>
      </c>
      <c r="J41" s="719">
        <f t="shared" si="1"/>
        <v>0</v>
      </c>
      <c r="K41" s="719">
        <f t="shared" si="1"/>
        <v>0</v>
      </c>
      <c r="L41" s="719">
        <f t="shared" si="1"/>
        <v>0</v>
      </c>
      <c r="M41" s="719">
        <f t="shared" si="1"/>
        <v>0</v>
      </c>
      <c r="N41" s="719">
        <f t="shared" si="1"/>
        <v>0</v>
      </c>
      <c r="O41" s="719">
        <f t="shared" si="1"/>
        <v>0</v>
      </c>
      <c r="P41" s="371"/>
      <c r="Q41" s="158"/>
    </row>
    <row r="42" spans="2:19" ht="7.5" customHeight="1" x14ac:dyDescent="0.25">
      <c r="B42" s="351"/>
      <c r="C42" s="161"/>
      <c r="D42" s="350"/>
      <c r="E42" s="350"/>
      <c r="F42" s="350"/>
      <c r="G42" s="350"/>
      <c r="H42" s="350"/>
      <c r="I42" s="350"/>
      <c r="J42" s="350"/>
      <c r="K42" s="350"/>
      <c r="L42" s="350"/>
      <c r="M42" s="350"/>
      <c r="N42" s="350"/>
      <c r="O42" s="350"/>
      <c r="P42" s="350"/>
      <c r="Q42" s="158"/>
    </row>
    <row r="43" spans="2:19" ht="13.5" x14ac:dyDescent="0.2">
      <c r="B43" s="352" t="s">
        <v>402</v>
      </c>
      <c r="C43" s="165" t="s">
        <v>110</v>
      </c>
      <c r="D43" s="1237">
        <f>D31+D33+D41</f>
        <v>0</v>
      </c>
      <c r="E43" s="1237">
        <f t="shared" ref="E43:O43" si="2">E31+E33+E41</f>
        <v>0</v>
      </c>
      <c r="F43" s="1237">
        <f t="shared" si="2"/>
        <v>0</v>
      </c>
      <c r="G43" s="1237">
        <f t="shared" si="2"/>
        <v>0</v>
      </c>
      <c r="H43" s="1237">
        <f t="shared" si="2"/>
        <v>0</v>
      </c>
      <c r="I43" s="1237">
        <f t="shared" si="2"/>
        <v>0</v>
      </c>
      <c r="J43" s="1237">
        <f t="shared" si="2"/>
        <v>0</v>
      </c>
      <c r="K43" s="1237">
        <f t="shared" si="2"/>
        <v>0</v>
      </c>
      <c r="L43" s="1237">
        <f t="shared" si="2"/>
        <v>0</v>
      </c>
      <c r="M43" s="1237">
        <f t="shared" si="2"/>
        <v>0</v>
      </c>
      <c r="N43" s="1237">
        <f t="shared" si="2"/>
        <v>0</v>
      </c>
      <c r="O43" s="1237">
        <f t="shared" si="2"/>
        <v>0</v>
      </c>
      <c r="P43" s="1235"/>
      <c r="Q43" s="158"/>
    </row>
    <row r="44" spans="2:19" ht="13.5" x14ac:dyDescent="0.25">
      <c r="B44" s="351"/>
      <c r="C44" s="161"/>
      <c r="D44" s="350"/>
      <c r="E44" s="350"/>
      <c r="F44" s="350"/>
      <c r="G44" s="350"/>
      <c r="H44" s="350"/>
      <c r="I44" s="350"/>
      <c r="J44" s="350"/>
      <c r="K44" s="350"/>
      <c r="L44" s="350"/>
      <c r="M44" s="350"/>
      <c r="N44" s="350"/>
      <c r="O44" s="350"/>
      <c r="P44" s="350"/>
      <c r="Q44" s="158"/>
    </row>
    <row r="45" spans="2:19" ht="13.5" x14ac:dyDescent="0.2">
      <c r="B45" s="352" t="s">
        <v>403</v>
      </c>
      <c r="C45" s="165" t="s">
        <v>110</v>
      </c>
      <c r="D45" s="715"/>
      <c r="E45" s="1234"/>
      <c r="F45" s="1234"/>
      <c r="G45" s="1234"/>
      <c r="H45" s="1234"/>
      <c r="I45" s="1234"/>
      <c r="J45" s="1234"/>
      <c r="K45" s="1234"/>
      <c r="L45" s="1234"/>
      <c r="M45" s="1234"/>
      <c r="N45" s="1234"/>
      <c r="O45" s="1234"/>
      <c r="P45" s="1235"/>
      <c r="Q45" s="158"/>
    </row>
    <row r="46" spans="2:19" ht="7.5" customHeight="1" x14ac:dyDescent="0.25">
      <c r="B46" s="351"/>
      <c r="C46" s="161"/>
      <c r="D46" s="350"/>
      <c r="E46" s="350"/>
      <c r="F46" s="350"/>
      <c r="G46" s="350"/>
      <c r="H46" s="350"/>
      <c r="I46" s="350"/>
      <c r="J46" s="350"/>
      <c r="K46" s="350"/>
      <c r="L46" s="350"/>
      <c r="M46" s="350"/>
      <c r="N46" s="350"/>
      <c r="O46" s="350"/>
      <c r="P46" s="350"/>
      <c r="Q46" s="158"/>
    </row>
    <row r="47" spans="2:19" ht="13.5" x14ac:dyDescent="0.2">
      <c r="B47" s="352" t="s">
        <v>404</v>
      </c>
      <c r="C47" s="165" t="s">
        <v>110</v>
      </c>
      <c r="D47" s="1237">
        <f>D45+D43</f>
        <v>0</v>
      </c>
      <c r="E47" s="1237">
        <f>E45+E43</f>
        <v>0</v>
      </c>
      <c r="F47" s="1237">
        <f t="shared" ref="F47:O47" si="3">F45+F43</f>
        <v>0</v>
      </c>
      <c r="G47" s="1237">
        <f t="shared" si="3"/>
        <v>0</v>
      </c>
      <c r="H47" s="1237">
        <f t="shared" si="3"/>
        <v>0</v>
      </c>
      <c r="I47" s="1237">
        <f t="shared" si="3"/>
        <v>0</v>
      </c>
      <c r="J47" s="1237">
        <f t="shared" si="3"/>
        <v>0</v>
      </c>
      <c r="K47" s="1237">
        <f t="shared" si="3"/>
        <v>0</v>
      </c>
      <c r="L47" s="1237">
        <f t="shared" si="3"/>
        <v>0</v>
      </c>
      <c r="M47" s="1237">
        <f t="shared" si="3"/>
        <v>0</v>
      </c>
      <c r="N47" s="1237">
        <f t="shared" si="3"/>
        <v>0</v>
      </c>
      <c r="O47" s="1237">
        <f t="shared" si="3"/>
        <v>0</v>
      </c>
      <c r="P47" s="1235"/>
      <c r="Q47" s="158"/>
    </row>
    <row r="48" spans="2:19" ht="16.5" customHeight="1" x14ac:dyDescent="0.25">
      <c r="B48" s="359"/>
      <c r="C48" s="360"/>
      <c r="D48" s="350"/>
      <c r="E48" s="350"/>
      <c r="F48" s="350"/>
      <c r="G48" s="350"/>
      <c r="H48" s="350"/>
      <c r="I48" s="350"/>
      <c r="J48" s="350"/>
      <c r="K48" s="350"/>
      <c r="L48" s="350"/>
      <c r="M48" s="350"/>
      <c r="N48" s="350"/>
      <c r="O48" s="350"/>
      <c r="P48" s="350"/>
      <c r="Q48" s="158"/>
    </row>
    <row r="49" spans="2:17" ht="13.5" x14ac:dyDescent="0.2">
      <c r="B49" s="352" t="s">
        <v>405</v>
      </c>
      <c r="C49" s="165" t="s">
        <v>110</v>
      </c>
      <c r="D49" s="1073"/>
      <c r="E49" s="1073"/>
      <c r="F49" s="1073"/>
      <c r="G49" s="1073"/>
      <c r="H49" s="1073"/>
      <c r="I49" s="1073"/>
      <c r="J49" s="1073"/>
      <c r="K49" s="1073"/>
      <c r="L49" s="1073"/>
      <c r="M49" s="1073"/>
      <c r="N49" s="1073"/>
      <c r="O49" s="1073"/>
      <c r="P49" s="1221"/>
      <c r="Q49" s="158"/>
    </row>
    <row r="50" spans="2:17" ht="13.5" x14ac:dyDescent="0.2">
      <c r="B50" s="353" t="s">
        <v>406</v>
      </c>
      <c r="C50" s="165" t="s">
        <v>110</v>
      </c>
      <c r="D50" s="1238"/>
      <c r="E50" s="174"/>
      <c r="F50" s="174"/>
      <c r="G50" s="174"/>
      <c r="H50" s="174"/>
      <c r="I50" s="174"/>
      <c r="J50" s="174"/>
      <c r="K50" s="174"/>
      <c r="L50" s="174"/>
      <c r="M50" s="174"/>
      <c r="N50" s="174"/>
      <c r="O50" s="174"/>
      <c r="P50" s="1235"/>
      <c r="Q50" s="158"/>
    </row>
    <row r="51" spans="2:17" ht="13.5" x14ac:dyDescent="0.2">
      <c r="B51" s="354" t="s">
        <v>407</v>
      </c>
      <c r="C51" s="166" t="s">
        <v>110</v>
      </c>
      <c r="D51" s="715"/>
      <c r="E51" s="715"/>
      <c r="F51" s="715"/>
      <c r="G51" s="715"/>
      <c r="H51" s="715"/>
      <c r="I51" s="715"/>
      <c r="J51" s="715"/>
      <c r="K51" s="715"/>
      <c r="L51" s="715"/>
      <c r="M51" s="715"/>
      <c r="N51" s="715"/>
      <c r="O51" s="715"/>
      <c r="P51" s="1235"/>
      <c r="Q51" s="158"/>
    </row>
    <row r="52" spans="2:17" ht="13.5" x14ac:dyDescent="0.25">
      <c r="B52" s="139"/>
      <c r="C52" s="161"/>
      <c r="D52" s="350"/>
      <c r="E52" s="350"/>
      <c r="F52" s="350"/>
      <c r="G52" s="350"/>
      <c r="H52" s="350"/>
      <c r="I52" s="350"/>
      <c r="J52" s="350"/>
      <c r="K52" s="350"/>
      <c r="L52" s="350"/>
      <c r="M52" s="350"/>
      <c r="N52" s="350"/>
      <c r="O52" s="350"/>
      <c r="P52" s="350"/>
      <c r="Q52" s="158"/>
    </row>
    <row r="53" spans="2:17" ht="13.5" x14ac:dyDescent="0.2">
      <c r="B53" s="353" t="s">
        <v>408</v>
      </c>
      <c r="C53" s="165" t="s">
        <v>110</v>
      </c>
      <c r="D53" s="1239">
        <f>D50+D49+D47+D51</f>
        <v>0</v>
      </c>
      <c r="E53" s="1239">
        <f t="shared" ref="E53:O53" si="4">E50+E49+E47+E51</f>
        <v>0</v>
      </c>
      <c r="F53" s="1239">
        <f t="shared" si="4"/>
        <v>0</v>
      </c>
      <c r="G53" s="1239">
        <f t="shared" si="4"/>
        <v>0</v>
      </c>
      <c r="H53" s="1239">
        <f t="shared" si="4"/>
        <v>0</v>
      </c>
      <c r="I53" s="1239">
        <f t="shared" si="4"/>
        <v>0</v>
      </c>
      <c r="J53" s="1239">
        <f t="shared" si="4"/>
        <v>0</v>
      </c>
      <c r="K53" s="1239">
        <f t="shared" si="4"/>
        <v>0</v>
      </c>
      <c r="L53" s="1239">
        <f t="shared" si="4"/>
        <v>0</v>
      </c>
      <c r="M53" s="1239">
        <f t="shared" si="4"/>
        <v>0</v>
      </c>
      <c r="N53" s="1239">
        <f t="shared" si="4"/>
        <v>0</v>
      </c>
      <c r="O53" s="1239">
        <f t="shared" si="4"/>
        <v>0</v>
      </c>
      <c r="P53" s="1235"/>
      <c r="Q53" s="158"/>
    </row>
    <row r="54" spans="2:17" ht="13.5" x14ac:dyDescent="0.25">
      <c r="B54" s="351"/>
      <c r="C54" s="161"/>
      <c r="D54" s="350"/>
      <c r="E54" s="350"/>
      <c r="F54" s="350"/>
      <c r="G54" s="350"/>
      <c r="H54" s="350"/>
      <c r="I54" s="350"/>
      <c r="J54" s="350"/>
      <c r="K54" s="350"/>
      <c r="L54" s="350"/>
      <c r="M54" s="350"/>
      <c r="N54" s="350"/>
      <c r="O54" s="350"/>
      <c r="P54" s="350"/>
      <c r="Q54" s="158"/>
    </row>
    <row r="55" spans="2:17" ht="24" x14ac:dyDescent="0.2">
      <c r="B55" s="353" t="s">
        <v>409</v>
      </c>
      <c r="C55" s="165" t="s">
        <v>110</v>
      </c>
      <c r="D55" s="1234"/>
      <c r="E55" s="1234"/>
      <c r="F55" s="1234"/>
      <c r="G55" s="1234"/>
      <c r="H55" s="1234"/>
      <c r="I55" s="1234"/>
      <c r="J55" s="1234"/>
      <c r="K55" s="1234"/>
      <c r="L55" s="1234"/>
      <c r="M55" s="1234"/>
      <c r="N55" s="1234"/>
      <c r="O55" s="1234"/>
      <c r="P55" s="1235"/>
      <c r="Q55" s="158"/>
    </row>
    <row r="56" spans="2:17" ht="13.5" x14ac:dyDescent="0.2">
      <c r="B56" s="351"/>
      <c r="C56" s="166"/>
      <c r="D56" s="162"/>
      <c r="E56" s="162"/>
      <c r="F56" s="162"/>
      <c r="G56" s="162"/>
      <c r="H56" s="162"/>
      <c r="I56" s="162"/>
      <c r="J56" s="162"/>
      <c r="K56" s="162"/>
      <c r="L56" s="162"/>
      <c r="M56" s="162"/>
      <c r="N56" s="162"/>
      <c r="O56" s="162"/>
      <c r="P56" s="162"/>
      <c r="Q56" s="158"/>
    </row>
    <row r="57" spans="2:17" ht="13.5" x14ac:dyDescent="0.2">
      <c r="B57" s="353" t="s">
        <v>410</v>
      </c>
      <c r="C57" s="165" t="s">
        <v>110</v>
      </c>
      <c r="D57" s="1234"/>
      <c r="E57" s="1234"/>
      <c r="F57" s="1234"/>
      <c r="G57" s="1234"/>
      <c r="H57" s="1234"/>
      <c r="I57" s="1234"/>
      <c r="J57" s="1234"/>
      <c r="K57" s="1234"/>
      <c r="L57" s="1234"/>
      <c r="M57" s="1234"/>
      <c r="N57" s="1234"/>
      <c r="O57" s="1234"/>
      <c r="P57" s="1235"/>
      <c r="Q57" s="158"/>
    </row>
    <row r="58" spans="2:17" ht="13.5" x14ac:dyDescent="0.25">
      <c r="B58" s="351"/>
      <c r="C58" s="161"/>
      <c r="D58" s="350"/>
      <c r="E58" s="350"/>
      <c r="F58" s="350"/>
      <c r="G58" s="350"/>
      <c r="H58" s="350"/>
      <c r="I58" s="350"/>
      <c r="J58" s="350"/>
      <c r="K58" s="350"/>
      <c r="L58" s="350"/>
      <c r="M58" s="350"/>
      <c r="N58" s="350"/>
      <c r="O58" s="350"/>
      <c r="P58" s="350"/>
      <c r="Q58" s="158"/>
    </row>
    <row r="59" spans="2:17" ht="13.5" x14ac:dyDescent="0.2">
      <c r="B59" s="353" t="s">
        <v>652</v>
      </c>
      <c r="C59" s="165" t="s">
        <v>110</v>
      </c>
      <c r="D59" s="1239">
        <f>(D55+D53)-D57</f>
        <v>0</v>
      </c>
      <c r="E59" s="1239">
        <f t="shared" ref="E59:O59" si="5">(E55+E53)-E57</f>
        <v>0</v>
      </c>
      <c r="F59" s="1239">
        <f t="shared" si="5"/>
        <v>0</v>
      </c>
      <c r="G59" s="1239">
        <f t="shared" si="5"/>
        <v>0</v>
      </c>
      <c r="H59" s="1239">
        <f t="shared" si="5"/>
        <v>0</v>
      </c>
      <c r="I59" s="1239">
        <f t="shared" si="5"/>
        <v>0</v>
      </c>
      <c r="J59" s="1239">
        <f t="shared" si="5"/>
        <v>0</v>
      </c>
      <c r="K59" s="1239">
        <f t="shared" si="5"/>
        <v>0</v>
      </c>
      <c r="L59" s="1239">
        <f t="shared" si="5"/>
        <v>0</v>
      </c>
      <c r="M59" s="1239">
        <f t="shared" si="5"/>
        <v>0</v>
      </c>
      <c r="N59" s="1239">
        <f t="shared" si="5"/>
        <v>0</v>
      </c>
      <c r="O59" s="1239">
        <f t="shared" si="5"/>
        <v>0</v>
      </c>
      <c r="P59" s="1235"/>
      <c r="Q59" s="158"/>
    </row>
    <row r="60" spans="2:17" ht="13.5" thickBot="1" x14ac:dyDescent="0.25">
      <c r="B60" s="361"/>
      <c r="C60" s="153"/>
      <c r="D60" s="153"/>
      <c r="E60" s="153"/>
      <c r="F60" s="153"/>
      <c r="G60" s="153"/>
      <c r="H60" s="153"/>
      <c r="I60" s="153"/>
      <c r="J60" s="153"/>
      <c r="K60" s="153"/>
      <c r="L60" s="153"/>
      <c r="M60" s="153"/>
      <c r="N60" s="153"/>
      <c r="O60" s="153"/>
      <c r="P60" s="153"/>
      <c r="Q60" s="338"/>
    </row>
    <row r="61" spans="2:17" ht="13.5" x14ac:dyDescent="0.25">
      <c r="B61" s="167"/>
    </row>
    <row r="62" spans="2:17" ht="15" x14ac:dyDescent="0.25">
      <c r="B62" s="168" t="s">
        <v>412</v>
      </c>
    </row>
    <row r="63" spans="2:17" ht="14.25" x14ac:dyDescent="0.2">
      <c r="B63" s="169" t="s">
        <v>413</v>
      </c>
    </row>
    <row r="64" spans="2:17" ht="18.75" customHeight="1" x14ac:dyDescent="0.2">
      <c r="B64" s="169"/>
    </row>
    <row r="65" spans="2:19" ht="18.75" customHeight="1" x14ac:dyDescent="0.2">
      <c r="B65" s="594"/>
      <c r="C65" s="594"/>
      <c r="D65" s="594"/>
      <c r="E65" s="594"/>
      <c r="F65" s="594"/>
      <c r="G65" s="594"/>
      <c r="H65" s="594"/>
      <c r="I65" s="194"/>
      <c r="J65" s="194"/>
      <c r="K65" s="194"/>
      <c r="L65" s="194"/>
    </row>
    <row r="66" spans="2:19" s="147" customFormat="1" ht="26.25" customHeight="1" x14ac:dyDescent="0.2">
      <c r="B66" s="26"/>
      <c r="C66" s="194"/>
      <c r="D66" s="194"/>
      <c r="E66" s="194"/>
      <c r="F66" s="194"/>
      <c r="G66" s="194"/>
      <c r="H66" s="194"/>
      <c r="I66" s="194"/>
      <c r="J66" s="194"/>
      <c r="K66" s="194"/>
      <c r="L66" s="194"/>
      <c r="R66" s="6"/>
      <c r="S66" s="6"/>
    </row>
    <row r="67" spans="2:19" s="147" customFormat="1" x14ac:dyDescent="0.2">
      <c r="B67" s="595"/>
      <c r="C67" s="194"/>
      <c r="D67" s="194"/>
      <c r="E67" s="194"/>
      <c r="F67" s="194"/>
      <c r="G67" s="194"/>
      <c r="H67" s="194"/>
      <c r="I67" s="194"/>
      <c r="J67" s="194"/>
      <c r="K67" s="194"/>
      <c r="L67" s="194"/>
      <c r="R67" s="6"/>
      <c r="S67" s="6"/>
    </row>
    <row r="68" spans="2:19" x14ac:dyDescent="0.2">
      <c r="B68" s="26"/>
      <c r="C68" s="194"/>
      <c r="D68" s="194"/>
      <c r="E68" s="194"/>
      <c r="F68" s="194"/>
      <c r="G68" s="194"/>
      <c r="H68" s="194"/>
      <c r="I68" s="194"/>
      <c r="J68" s="194"/>
      <c r="K68" s="194"/>
      <c r="L68" s="194"/>
    </row>
    <row r="69" spans="2:19" x14ac:dyDescent="0.2">
      <c r="B69" s="26"/>
      <c r="C69" s="194"/>
      <c r="D69" s="194"/>
      <c r="E69" s="194"/>
      <c r="F69" s="194"/>
      <c r="G69" s="194"/>
      <c r="H69" s="194"/>
      <c r="I69" s="194"/>
      <c r="J69" s="194"/>
      <c r="K69" s="194"/>
      <c r="L69" s="194"/>
    </row>
    <row r="70" spans="2:19" x14ac:dyDescent="0.2">
      <c r="B70" s="26"/>
      <c r="C70" s="194"/>
      <c r="D70" s="194"/>
      <c r="E70" s="194"/>
      <c r="F70" s="194"/>
      <c r="G70" s="194"/>
      <c r="H70" s="194"/>
      <c r="I70" s="194"/>
      <c r="J70" s="194"/>
      <c r="K70" s="194"/>
      <c r="L70" s="194"/>
    </row>
    <row r="71" spans="2:19" x14ac:dyDescent="0.2">
      <c r="B71" s="26"/>
      <c r="C71" s="194"/>
      <c r="D71" s="194"/>
      <c r="E71" s="194"/>
      <c r="F71" s="194"/>
      <c r="G71" s="194"/>
      <c r="H71" s="194"/>
      <c r="I71" s="194"/>
      <c r="J71" s="194"/>
      <c r="K71" s="194"/>
      <c r="L71" s="194"/>
    </row>
  </sheetData>
  <sheetProtection algorithmName="SHA-512" hashValue="VcpqXbc7fPRzbf5t2Xx/yaGgPGwGE8maIKZQsJpH9YdVKJZk0e+ZdClWFmTJDREzupEhoE5LikK9nz86GcWGig==" saltValue="b6t4cThHjkV+o6MTqVBC7g==" spinCount="100000" sheet="1" formatCells="0" formatColumns="0" formatRows="0" insertRows="0" deleteRows="0"/>
  <conditionalFormatting sqref="D17:O18">
    <cfRule type="expression" dxfId="23" priority="8">
      <formula>AND(ISBLANK(D$16), OR(D$29&gt;0, D$59&gt;0))</formula>
    </cfRule>
  </conditionalFormatting>
  <conditionalFormatting sqref="D17:O17">
    <cfRule type="expression" dxfId="22" priority="7">
      <formula>AND(ISBLANK(D$17), OR(D$29&gt;0, D$59&gt;0))</formula>
    </cfRule>
  </conditionalFormatting>
  <conditionalFormatting sqref="D18:O18">
    <cfRule type="expression" dxfId="21" priority="6">
      <formula>AND(ISBLANK(D$18), OR(D$29&gt;0, D$59&gt;0))</formula>
    </cfRule>
  </conditionalFormatting>
  <conditionalFormatting sqref="D16:O16">
    <cfRule type="expression" dxfId="20" priority="5">
      <formula>AND(ISBLANK(D$16), OR(D$29&gt;0, D$59&gt;0))</formula>
    </cfRule>
  </conditionalFormatting>
  <conditionalFormatting sqref="D16:O16">
    <cfRule type="expression" dxfId="19" priority="4">
      <formula>AND(ISBLANK(D$17), OR(D$29&gt;0, D$59&gt;0))</formula>
    </cfRule>
  </conditionalFormatting>
  <conditionalFormatting sqref="D15:O15">
    <cfRule type="expression" dxfId="18" priority="3">
      <formula>AND(ISBLANK(D$16), OR(D$29&gt;0, D$59&gt;0))</formula>
    </cfRule>
  </conditionalFormatting>
  <conditionalFormatting sqref="D15:O15">
    <cfRule type="expression" dxfId="17" priority="2">
      <formula>AND(ISBLANK(D$17), OR(D$29&gt;0, D$59&gt;0))</formula>
    </cfRule>
  </conditionalFormatting>
  <conditionalFormatting sqref="D17:F17">
    <cfRule type="expression" dxfId="16" priority="1">
      <formula>AND(ISBLANK(D$18), OR(D$29&gt;0, D$59&gt;0))</formula>
    </cfRule>
  </conditionalFormatting>
  <dataValidations count="4">
    <dataValidation type="list" allowBlank="1" showInputMessage="1" showErrorMessage="1" sqref="E11" xr:uid="{24107F72-B362-421A-8FEE-B9C648FA115A}">
      <formula1>"N/A, Stage 1, Stage 2, Stage 3, Stege 4"</formula1>
    </dataValidation>
    <dataValidation type="list" allowBlank="1" showInputMessage="1" showErrorMessage="1" sqref="D11" xr:uid="{61AEC218-B087-4ACA-99D9-E16C0298385F}">
      <formula1>"Baseline, Option 1, Option 2, Option 3, Option 4, Option 5, Option 6, Option 7, Option 8, Option 9, Option 10"</formula1>
    </dataValidation>
    <dataValidation type="list" allowBlank="1" showInputMessage="1" showErrorMessage="1" sqref="N10" xr:uid="{7343DCA5-241B-4FF2-8121-225A777170BD}">
      <formula1>"day, month, quarter, semester, year"</formula1>
    </dataValidation>
    <dataValidation type="list" allowBlank="1" showInputMessage="1" showErrorMessage="1" sqref="N8" xr:uid="{D252F373-7B29-4392-87F4-9831E0FD726E}">
      <formula1>Type_of_Price</formula1>
    </dataValidation>
  </dataValidations>
  <printOptions horizontalCentered="1" verticalCentered="1"/>
  <pageMargins left="0.25" right="0.25" top="0.75" bottom="0.75" header="0.3" footer="0.3"/>
  <pageSetup paperSize="9" scale="66"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8EA31-503B-437F-9C9B-6E68BCC673AC}">
  <sheetPr>
    <tabColor theme="5" tint="0.59999389629810485"/>
    <pageSetUpPr fitToPage="1"/>
  </sheetPr>
  <dimension ref="A1:S71"/>
  <sheetViews>
    <sheetView zoomScaleNormal="100" workbookViewId="0">
      <selection activeCell="Q22" sqref="Q22"/>
    </sheetView>
  </sheetViews>
  <sheetFormatPr defaultColWidth="9.140625" defaultRowHeight="12.75" x14ac:dyDescent="0.2"/>
  <cols>
    <col min="1" max="1" width="2.7109375" style="6" customWidth="1"/>
    <col min="2" max="2" width="33.5703125" style="6" customWidth="1"/>
    <col min="3" max="3" width="7.42578125" style="147" customWidth="1"/>
    <col min="4" max="15" width="11.140625" style="147" customWidth="1"/>
    <col min="16" max="16" width="1" style="147" customWidth="1"/>
    <col min="17" max="17" width="10.7109375" style="147" customWidth="1"/>
    <col min="18" max="16384" width="9.140625" style="6"/>
  </cols>
  <sheetData>
    <row r="1" spans="1:17" ht="13.5" thickBot="1" x14ac:dyDescent="0.25">
      <c r="B1" s="20"/>
      <c r="C1" s="145"/>
      <c r="D1" s="145"/>
      <c r="E1" s="145"/>
      <c r="F1" s="145"/>
      <c r="G1" s="145"/>
      <c r="H1" s="145"/>
      <c r="I1" s="145"/>
      <c r="J1" s="145"/>
      <c r="K1" s="145"/>
      <c r="L1" s="145"/>
      <c r="M1" s="145"/>
      <c r="N1" s="145"/>
      <c r="O1" s="145"/>
      <c r="P1" s="145"/>
      <c r="Q1" s="145"/>
    </row>
    <row r="2" spans="1:17" ht="15.95" customHeight="1" x14ac:dyDescent="0.2">
      <c r="A2" s="24"/>
      <c r="B2" s="538" t="s">
        <v>3</v>
      </c>
      <c r="C2" s="571"/>
      <c r="D2" s="445" t="str">
        <f>""&amp;'General Instructions'!I5</f>
        <v/>
      </c>
      <c r="E2" s="37"/>
      <c r="F2" s="37"/>
      <c r="G2" s="37"/>
      <c r="H2" s="37"/>
      <c r="I2" s="37"/>
      <c r="J2" s="110"/>
      <c r="K2" s="1080"/>
      <c r="L2" s="1080"/>
      <c r="M2" s="1080"/>
      <c r="N2" s="1080"/>
      <c r="O2" s="1080"/>
      <c r="P2" s="1080"/>
      <c r="Q2" s="1081"/>
    </row>
    <row r="3" spans="1:17" ht="15.95" customHeight="1" x14ac:dyDescent="0.2">
      <c r="A3" s="24"/>
      <c r="B3" s="1210" t="s">
        <v>6</v>
      </c>
      <c r="C3" s="1190"/>
      <c r="D3" s="1065" t="str">
        <f>""&amp;'General Instructions'!I6</f>
        <v/>
      </c>
      <c r="E3" s="1211"/>
      <c r="F3" s="1211"/>
      <c r="G3" s="1211"/>
      <c r="H3" s="1211"/>
      <c r="I3" s="1211"/>
      <c r="J3" s="1212"/>
      <c r="K3" s="146"/>
      <c r="L3" s="146"/>
      <c r="M3" s="146"/>
      <c r="N3" s="146"/>
      <c r="O3" s="146"/>
      <c r="P3" s="146"/>
      <c r="Q3" s="703"/>
    </row>
    <row r="4" spans="1:17" ht="15.95" customHeight="1" x14ac:dyDescent="0.2">
      <c r="A4" s="24"/>
      <c r="B4" s="1210" t="s">
        <v>9</v>
      </c>
      <c r="C4" s="1190"/>
      <c r="D4" s="532" t="str">
        <f>""&amp;'General Instructions'!I7</f>
        <v/>
      </c>
      <c r="E4" s="25"/>
      <c r="F4" s="25"/>
      <c r="G4" s="25"/>
      <c r="H4" s="25"/>
      <c r="I4" s="25"/>
      <c r="J4" s="111"/>
      <c r="K4" s="146"/>
      <c r="L4" s="146"/>
      <c r="M4" s="146"/>
      <c r="N4" s="146"/>
      <c r="O4" s="146"/>
      <c r="P4" s="146"/>
      <c r="Q4" s="703"/>
    </row>
    <row r="5" spans="1:17" ht="15.95" customHeight="1" thickBot="1" x14ac:dyDescent="0.25">
      <c r="A5" s="24"/>
      <c r="B5" s="256"/>
      <c r="C5" s="256"/>
      <c r="D5" s="256"/>
      <c r="E5" s="256"/>
      <c r="F5" s="256"/>
      <c r="G5" s="256"/>
      <c r="H5" s="47"/>
      <c r="I5" s="257"/>
      <c r="J5" s="310"/>
      <c r="K5" s="151"/>
      <c r="L5" s="151"/>
      <c r="M5" s="151"/>
      <c r="N5" s="151"/>
      <c r="O5" s="151"/>
      <c r="P5" s="151"/>
      <c r="Q5" s="338"/>
    </row>
    <row r="6" spans="1:17" s="8" customFormat="1" ht="15.95" customHeight="1" x14ac:dyDescent="0.2">
      <c r="B6" s="1287" t="s">
        <v>644</v>
      </c>
      <c r="C6" s="1122"/>
      <c r="D6" s="1122"/>
      <c r="E6" s="1122"/>
      <c r="F6" s="1122"/>
      <c r="G6" s="1122"/>
      <c r="H6" s="1082"/>
      <c r="I6" s="1288" t="s">
        <v>645</v>
      </c>
      <c r="J6" s="1288"/>
      <c r="K6" s="1084"/>
      <c r="L6" s="1143"/>
      <c r="M6" s="1143"/>
      <c r="N6" s="1144" t="s">
        <v>382</v>
      </c>
      <c r="O6" s="1145" t="s">
        <v>294</v>
      </c>
      <c r="P6" s="1146"/>
      <c r="Q6" s="705" t="str">
        <f xml:space="preserve"> Cost_Sheets_Version</f>
        <v>v 3.1.4</v>
      </c>
    </row>
    <row r="7" spans="1:17" ht="15.95" customHeight="1" x14ac:dyDescent="0.2">
      <c r="B7" s="148"/>
      <c r="C7" s="149"/>
      <c r="D7" s="149"/>
      <c r="E7" s="151"/>
      <c r="F7" s="151"/>
      <c r="G7" s="151"/>
      <c r="H7" s="151"/>
      <c r="I7" s="150"/>
      <c r="J7" s="150"/>
      <c r="K7" s="150"/>
      <c r="L7" s="150"/>
      <c r="M7" s="150"/>
      <c r="N7" s="150"/>
      <c r="O7" s="418"/>
      <c r="P7" s="151"/>
      <c r="Q7" s="339"/>
    </row>
    <row r="8" spans="1:17" ht="15.95" customHeight="1" x14ac:dyDescent="0.25">
      <c r="B8" s="343" t="s">
        <v>52</v>
      </c>
      <c r="C8" s="151"/>
      <c r="D8" s="1067" t="str">
        <f>""&amp;'General Instructions'!I11</f>
        <v/>
      </c>
      <c r="E8" s="1213"/>
      <c r="F8" s="1194"/>
      <c r="G8" s="178"/>
      <c r="H8" s="180"/>
      <c r="I8" s="180"/>
      <c r="J8" s="180"/>
      <c r="K8" s="151"/>
      <c r="L8" s="151"/>
      <c r="M8" s="341" t="s">
        <v>383</v>
      </c>
      <c r="N8" s="1147" t="s">
        <v>495</v>
      </c>
      <c r="O8" s="572"/>
      <c r="P8" s="180"/>
      <c r="Q8" s="340"/>
    </row>
    <row r="9" spans="1:17" ht="15.95" customHeight="1" x14ac:dyDescent="0.25">
      <c r="B9" s="343" t="s">
        <v>107</v>
      </c>
      <c r="C9" s="151"/>
      <c r="D9" s="1067" t="str">
        <f>""&amp;'General Instructions'!I12</f>
        <v/>
      </c>
      <c r="E9" s="1213"/>
      <c r="F9" s="1194"/>
      <c r="G9" s="178"/>
      <c r="H9" s="27"/>
      <c r="I9" s="151"/>
      <c r="J9" s="151"/>
      <c r="K9" s="151"/>
      <c r="L9" s="151"/>
      <c r="M9" s="341" t="s">
        <v>108</v>
      </c>
      <c r="N9" s="1148" t="str">
        <f>""&amp;'General Instructions'!I10</f>
        <v/>
      </c>
      <c r="O9" s="573"/>
      <c r="P9" s="180"/>
      <c r="Q9" s="340"/>
    </row>
    <row r="10" spans="1:17" ht="15.95" customHeight="1" x14ac:dyDescent="0.25">
      <c r="B10" s="343" t="s">
        <v>12</v>
      </c>
      <c r="C10" s="27"/>
      <c r="D10" s="1068" t="str">
        <f>""&amp;'General Instructions'!I8</f>
        <v/>
      </c>
      <c r="E10" s="1213"/>
      <c r="F10" s="1194"/>
      <c r="G10" s="178"/>
      <c r="H10" s="27"/>
      <c r="I10" s="27"/>
      <c r="J10" s="151"/>
      <c r="K10" s="151"/>
      <c r="L10" s="151"/>
      <c r="M10" s="341" t="s">
        <v>646</v>
      </c>
      <c r="N10" s="589" t="s">
        <v>647</v>
      </c>
      <c r="O10" s="588" t="s">
        <v>648</v>
      </c>
      <c r="P10" s="180"/>
      <c r="Q10" s="340"/>
    </row>
    <row r="11" spans="1:17" ht="15.95" customHeight="1" x14ac:dyDescent="0.25">
      <c r="B11" s="343" t="s">
        <v>295</v>
      </c>
      <c r="C11" s="27"/>
      <c r="D11" s="459" t="s">
        <v>235</v>
      </c>
      <c r="E11" s="459" t="s">
        <v>236</v>
      </c>
      <c r="F11" s="178"/>
      <c r="G11" s="178"/>
      <c r="H11" s="27"/>
      <c r="I11" s="27"/>
      <c r="J11" s="151"/>
      <c r="K11" s="151"/>
      <c r="L11" s="151"/>
      <c r="M11" s="342" t="s">
        <v>109</v>
      </c>
      <c r="N11" s="1149" t="s">
        <v>110</v>
      </c>
      <c r="O11" s="574"/>
      <c r="P11" s="180"/>
      <c r="Q11" s="340"/>
    </row>
    <row r="12" spans="1:17" ht="15.95" customHeight="1" x14ac:dyDescent="0.25">
      <c r="B12" s="344"/>
      <c r="C12" s="151"/>
      <c r="D12" s="709"/>
      <c r="E12" s="178"/>
      <c r="F12" s="178"/>
      <c r="G12" s="178"/>
      <c r="H12" s="151"/>
      <c r="I12" s="151"/>
      <c r="J12" s="151"/>
      <c r="K12" s="27"/>
      <c r="L12" s="27"/>
      <c r="M12" s="27"/>
      <c r="N12" s="27"/>
      <c r="O12" s="27"/>
      <c r="P12" s="180"/>
      <c r="Q12" s="340"/>
    </row>
    <row r="13" spans="1:17" ht="7.5" customHeight="1" thickBot="1" x14ac:dyDescent="0.3">
      <c r="B13" s="152"/>
      <c r="C13" s="153"/>
      <c r="D13" s="153"/>
      <c r="E13" s="153"/>
      <c r="F13" s="153"/>
      <c r="G13" s="153"/>
      <c r="H13" s="153"/>
      <c r="I13" s="153"/>
      <c r="J13" s="153"/>
      <c r="K13" s="153"/>
      <c r="L13" s="153"/>
      <c r="M13" s="153"/>
      <c r="N13" s="153"/>
      <c r="O13" s="153"/>
      <c r="P13" s="153"/>
      <c r="Q13" s="338"/>
    </row>
    <row r="14" spans="1:17" ht="7.5" customHeight="1" x14ac:dyDescent="0.25">
      <c r="B14" s="154"/>
      <c r="C14" s="155"/>
      <c r="D14" s="155"/>
      <c r="E14" s="155"/>
      <c r="F14" s="155"/>
      <c r="G14" s="155"/>
      <c r="H14" s="155"/>
      <c r="I14" s="155"/>
      <c r="J14" s="151"/>
      <c r="K14" s="151"/>
      <c r="L14" s="151"/>
      <c r="M14" s="151"/>
      <c r="N14" s="151"/>
      <c r="O14" s="151"/>
      <c r="P14" s="155"/>
      <c r="Q14" s="156"/>
    </row>
    <row r="15" spans="1:17" ht="13.5" x14ac:dyDescent="0.2">
      <c r="B15" s="345" t="s">
        <v>649</v>
      </c>
      <c r="C15" s="151"/>
      <c r="D15" s="1214" t="s">
        <v>770</v>
      </c>
      <c r="E15" s="1214" t="s">
        <v>771</v>
      </c>
      <c r="F15" s="1214" t="s">
        <v>772</v>
      </c>
      <c r="G15" s="1214" t="s">
        <v>773</v>
      </c>
      <c r="H15" s="1214" t="s">
        <v>774</v>
      </c>
      <c r="I15" s="1214" t="s">
        <v>775</v>
      </c>
      <c r="J15" s="1214" t="s">
        <v>776</v>
      </c>
      <c r="K15" s="1214" t="s">
        <v>777</v>
      </c>
      <c r="L15" s="1214" t="s">
        <v>778</v>
      </c>
      <c r="M15" s="1214" t="s">
        <v>779</v>
      </c>
      <c r="N15" s="1214" t="s">
        <v>780</v>
      </c>
      <c r="O15" s="1302" t="s">
        <v>781</v>
      </c>
      <c r="P15" s="590"/>
      <c r="Q15" s="158"/>
    </row>
    <row r="16" spans="1:17" ht="13.5" x14ac:dyDescent="0.2">
      <c r="B16" s="345" t="s">
        <v>650</v>
      </c>
      <c r="C16" s="151"/>
      <c r="D16" s="1214"/>
      <c r="E16" s="1214"/>
      <c r="F16" s="1214"/>
      <c r="G16" s="1214"/>
      <c r="H16" s="1214"/>
      <c r="I16" s="1214"/>
      <c r="J16" s="1214"/>
      <c r="K16" s="1214"/>
      <c r="L16" s="1214"/>
      <c r="M16" s="1214"/>
      <c r="N16" s="1214"/>
      <c r="O16" s="1215"/>
      <c r="P16" s="590"/>
      <c r="Q16" s="158"/>
    </row>
    <row r="17" spans="1:17" ht="13.5" x14ac:dyDescent="0.2">
      <c r="B17" s="345" t="s">
        <v>651</v>
      </c>
      <c r="C17" s="151"/>
      <c r="D17" s="1150"/>
      <c r="E17" s="1150"/>
      <c r="F17" s="1150"/>
      <c r="G17" s="1214"/>
      <c r="H17" s="1214"/>
      <c r="I17" s="1214"/>
      <c r="J17" s="1214"/>
      <c r="K17" s="1214"/>
      <c r="L17" s="1214"/>
      <c r="M17" s="1214"/>
      <c r="N17" s="1214"/>
      <c r="O17" s="1215"/>
      <c r="P17" s="590"/>
      <c r="Q17" s="158"/>
    </row>
    <row r="18" spans="1:17" ht="13.5" x14ac:dyDescent="0.2">
      <c r="B18" s="345" t="s">
        <v>387</v>
      </c>
      <c r="C18" s="151"/>
      <c r="D18" s="1150"/>
      <c r="E18" s="1150"/>
      <c r="F18" s="1150"/>
      <c r="G18" s="1150"/>
      <c r="H18" s="1150"/>
      <c r="I18" s="1150"/>
      <c r="J18" s="1150"/>
      <c r="K18" s="1150"/>
      <c r="L18" s="1150"/>
      <c r="M18" s="1150"/>
      <c r="N18" s="1150"/>
      <c r="O18" s="593"/>
      <c r="P18" s="590"/>
      <c r="Q18" s="158"/>
    </row>
    <row r="19" spans="1:17" ht="14.25" customHeight="1" x14ac:dyDescent="0.25">
      <c r="B19" s="164"/>
      <c r="C19" s="161"/>
      <c r="D19" s="159"/>
      <c r="E19" s="159"/>
      <c r="F19" s="159"/>
      <c r="G19" s="159"/>
      <c r="H19" s="159"/>
      <c r="I19" s="159"/>
      <c r="J19" s="159"/>
      <c r="K19" s="159"/>
      <c r="L19" s="159"/>
      <c r="M19" s="159"/>
      <c r="N19" s="159"/>
      <c r="O19" s="159"/>
      <c r="P19" s="159"/>
      <c r="Q19" s="158"/>
    </row>
    <row r="20" spans="1:17" ht="15.75" x14ac:dyDescent="0.2">
      <c r="B20" s="346" t="s">
        <v>389</v>
      </c>
      <c r="C20" s="347" t="s">
        <v>390</v>
      </c>
      <c r="D20" s="162"/>
      <c r="E20" s="162"/>
      <c r="F20" s="162"/>
      <c r="G20" s="162"/>
      <c r="H20" s="162"/>
      <c r="I20" s="162"/>
      <c r="J20" s="162"/>
      <c r="K20" s="162"/>
      <c r="L20" s="162"/>
      <c r="M20" s="162"/>
      <c r="N20" s="162"/>
      <c r="O20" s="162"/>
      <c r="P20" s="162"/>
      <c r="Q20" s="158"/>
    </row>
    <row r="21" spans="1:17" ht="13.5" x14ac:dyDescent="0.2">
      <c r="A21" s="24"/>
      <c r="B21" s="1218" t="str">
        <f>IF('A1'!B16&lt;&gt;"",'A1'!B16,"")</f>
        <v/>
      </c>
      <c r="C21" s="347" t="s">
        <v>391</v>
      </c>
      <c r="D21" s="1219"/>
      <c r="E21" s="1220"/>
      <c r="F21" s="1220"/>
      <c r="G21" s="1220"/>
      <c r="H21" s="1220"/>
      <c r="I21" s="1220"/>
      <c r="J21" s="1220"/>
      <c r="K21" s="1220"/>
      <c r="L21" s="1220"/>
      <c r="M21" s="1220"/>
      <c r="N21" s="1220"/>
      <c r="O21" s="1220"/>
      <c r="P21" s="1221"/>
      <c r="Q21" s="158"/>
    </row>
    <row r="22" spans="1:17" ht="13.5" x14ac:dyDescent="0.2">
      <c r="A22" s="24"/>
      <c r="B22" s="1218" t="str">
        <f>IF('A1'!B17&lt;&gt;"",'A1'!B17,"")</f>
        <v/>
      </c>
      <c r="C22" s="347" t="s">
        <v>391</v>
      </c>
      <c r="D22" s="239"/>
      <c r="E22" s="173"/>
      <c r="F22" s="173"/>
      <c r="G22" s="173"/>
      <c r="H22" s="173"/>
      <c r="I22" s="173"/>
      <c r="J22" s="173"/>
      <c r="K22" s="173"/>
      <c r="L22" s="173"/>
      <c r="M22" s="173"/>
      <c r="N22" s="173"/>
      <c r="O22" s="173"/>
      <c r="P22" s="371"/>
      <c r="Q22" s="158"/>
    </row>
    <row r="23" spans="1:17" ht="13.5" x14ac:dyDescent="0.2">
      <c r="A23" s="24"/>
      <c r="B23" s="1218" t="str">
        <f>IF('A1'!B18&lt;&gt;"",'A1'!B18,"")</f>
        <v/>
      </c>
      <c r="C23" s="347" t="s">
        <v>391</v>
      </c>
      <c r="D23" s="239"/>
      <c r="E23" s="173"/>
      <c r="F23" s="173"/>
      <c r="G23" s="173"/>
      <c r="H23" s="173"/>
      <c r="I23" s="173"/>
      <c r="J23" s="173"/>
      <c r="K23" s="173"/>
      <c r="L23" s="173"/>
      <c r="M23" s="173"/>
      <c r="N23" s="173"/>
      <c r="O23" s="173"/>
      <c r="P23" s="371"/>
      <c r="Q23" s="158"/>
    </row>
    <row r="24" spans="1:17" ht="13.5" x14ac:dyDescent="0.2">
      <c r="A24" s="24"/>
      <c r="B24" s="1218" t="str">
        <f>IF('A1'!B19&lt;&gt;"",'A1'!B19,"")</f>
        <v/>
      </c>
      <c r="C24" s="347" t="s">
        <v>391</v>
      </c>
      <c r="D24" s="239"/>
      <c r="E24" s="173"/>
      <c r="F24" s="173"/>
      <c r="G24" s="173"/>
      <c r="H24" s="173"/>
      <c r="I24" s="173"/>
      <c r="J24" s="173"/>
      <c r="K24" s="173"/>
      <c r="L24" s="173"/>
      <c r="M24" s="173"/>
      <c r="N24" s="173"/>
      <c r="O24" s="173"/>
      <c r="P24" s="371"/>
      <c r="Q24" s="158"/>
    </row>
    <row r="25" spans="1:17" ht="13.5" x14ac:dyDescent="0.2">
      <c r="A25" s="24"/>
      <c r="B25" s="1218" t="str">
        <f>IF('A1'!B20&lt;&gt;"",'A1'!B20,"")</f>
        <v/>
      </c>
      <c r="C25" s="347" t="s">
        <v>391</v>
      </c>
      <c r="D25" s="239"/>
      <c r="E25" s="173"/>
      <c r="F25" s="173"/>
      <c r="G25" s="173"/>
      <c r="H25" s="173"/>
      <c r="I25" s="173"/>
      <c r="J25" s="173"/>
      <c r="K25" s="173"/>
      <c r="L25" s="173"/>
      <c r="M25" s="173"/>
      <c r="N25" s="173"/>
      <c r="O25" s="173"/>
      <c r="P25" s="371"/>
      <c r="Q25" s="158"/>
    </row>
    <row r="26" spans="1:17" ht="13.5" x14ac:dyDescent="0.2">
      <c r="A26" s="24"/>
      <c r="B26" s="1218" t="str">
        <f>IF('A1'!B21&lt;&gt;"",'A1'!B21,"")</f>
        <v/>
      </c>
      <c r="C26" s="347" t="s">
        <v>391</v>
      </c>
      <c r="D26" s="239"/>
      <c r="E26" s="173"/>
      <c r="F26" s="173"/>
      <c r="G26" s="173"/>
      <c r="H26" s="173"/>
      <c r="I26" s="173"/>
      <c r="J26" s="173"/>
      <c r="K26" s="173"/>
      <c r="L26" s="173"/>
      <c r="M26" s="173"/>
      <c r="N26" s="173"/>
      <c r="O26" s="173"/>
      <c r="P26" s="371"/>
      <c r="Q26" s="158"/>
    </row>
    <row r="27" spans="1:17" ht="13.5" x14ac:dyDescent="0.2">
      <c r="A27" s="24"/>
      <c r="B27" s="1218" t="str">
        <f>IF('A1'!B22&lt;&gt;"",'A1'!B22,"")</f>
        <v/>
      </c>
      <c r="C27" s="347" t="s">
        <v>391</v>
      </c>
      <c r="D27" s="239"/>
      <c r="E27" s="173"/>
      <c r="F27" s="173"/>
      <c r="G27" s="173"/>
      <c r="H27" s="173"/>
      <c r="I27" s="173"/>
      <c r="J27" s="173"/>
      <c r="K27" s="173"/>
      <c r="L27" s="173"/>
      <c r="M27" s="173"/>
      <c r="N27" s="173"/>
      <c r="O27" s="173"/>
      <c r="P27" s="371"/>
      <c r="Q27" s="158"/>
    </row>
    <row r="28" spans="1:17" ht="13.5" x14ac:dyDescent="0.2">
      <c r="A28" s="24"/>
      <c r="B28" s="1218" t="str">
        <f>IF('A1'!B23&lt;&gt;"",'A1'!B23,"")</f>
        <v/>
      </c>
      <c r="C28" s="347" t="s">
        <v>391</v>
      </c>
      <c r="D28" s="239"/>
      <c r="E28" s="173"/>
      <c r="F28" s="173"/>
      <c r="G28" s="173"/>
      <c r="H28" s="173"/>
      <c r="I28" s="173"/>
      <c r="J28" s="173"/>
      <c r="K28" s="173"/>
      <c r="L28" s="173"/>
      <c r="M28" s="173"/>
      <c r="N28" s="173"/>
      <c r="O28" s="173"/>
      <c r="P28" s="371"/>
      <c r="Q28" s="158"/>
    </row>
    <row r="29" spans="1:17" ht="13.5" x14ac:dyDescent="0.2">
      <c r="B29" s="346" t="s">
        <v>392</v>
      </c>
      <c r="C29" s="347" t="s">
        <v>391</v>
      </c>
      <c r="D29" s="497">
        <f t="shared" ref="D29:O29" si="0">SUM(D21:D28)</f>
        <v>0</v>
      </c>
      <c r="E29" s="497">
        <f t="shared" si="0"/>
        <v>0</v>
      </c>
      <c r="F29" s="497">
        <f t="shared" si="0"/>
        <v>0</v>
      </c>
      <c r="G29" s="497">
        <f t="shared" si="0"/>
        <v>0</v>
      </c>
      <c r="H29" s="497">
        <f t="shared" si="0"/>
        <v>0</v>
      </c>
      <c r="I29" s="497">
        <f t="shared" si="0"/>
        <v>0</v>
      </c>
      <c r="J29" s="497">
        <f t="shared" si="0"/>
        <v>0</v>
      </c>
      <c r="K29" s="497">
        <f t="shared" si="0"/>
        <v>0</v>
      </c>
      <c r="L29" s="497">
        <f t="shared" si="0"/>
        <v>0</v>
      </c>
      <c r="M29" s="497">
        <f t="shared" si="0"/>
        <v>0</v>
      </c>
      <c r="N29" s="497">
        <f t="shared" si="0"/>
        <v>0</v>
      </c>
      <c r="O29" s="497">
        <f t="shared" si="0"/>
        <v>0</v>
      </c>
      <c r="P29" s="371"/>
      <c r="Q29" s="158"/>
    </row>
    <row r="30" spans="1:17" ht="13.5" x14ac:dyDescent="0.25">
      <c r="B30" s="351"/>
      <c r="C30" s="161"/>
      <c r="D30" s="349"/>
      <c r="E30" s="349"/>
      <c r="F30" s="349"/>
      <c r="G30" s="349"/>
      <c r="H30" s="349"/>
      <c r="I30" s="349"/>
      <c r="J30" s="349"/>
      <c r="K30" s="349"/>
      <c r="L30" s="349"/>
      <c r="M30" s="349"/>
      <c r="N30" s="349"/>
      <c r="O30" s="349"/>
      <c r="P30" s="349"/>
      <c r="Q30" s="158"/>
    </row>
    <row r="31" spans="1:17" ht="13.5" x14ac:dyDescent="0.2">
      <c r="B31" s="346" t="s">
        <v>393</v>
      </c>
      <c r="C31" s="165" t="s">
        <v>110</v>
      </c>
      <c r="D31" s="1072">
        <v>0</v>
      </c>
      <c r="E31" s="1072">
        <v>0</v>
      </c>
      <c r="F31" s="1072">
        <v>0</v>
      </c>
      <c r="G31" s="1072">
        <v>0</v>
      </c>
      <c r="H31" s="1072">
        <v>0</v>
      </c>
      <c r="I31" s="1072">
        <v>0</v>
      </c>
      <c r="J31" s="1072">
        <v>0</v>
      </c>
      <c r="K31" s="1072">
        <v>0</v>
      </c>
      <c r="L31" s="1072">
        <v>0</v>
      </c>
      <c r="M31" s="1072">
        <v>0</v>
      </c>
      <c r="N31" s="1072">
        <v>0</v>
      </c>
      <c r="O31" s="1072">
        <v>0</v>
      </c>
      <c r="P31" s="1221"/>
      <c r="Q31" s="158"/>
    </row>
    <row r="32" spans="1:17" ht="7.5" customHeight="1" x14ac:dyDescent="0.25">
      <c r="B32" s="351"/>
      <c r="C32" s="161"/>
      <c r="D32" s="349"/>
      <c r="E32" s="349"/>
      <c r="F32" s="349"/>
      <c r="G32" s="349"/>
      <c r="H32" s="349"/>
      <c r="I32" s="349"/>
      <c r="J32" s="349"/>
      <c r="K32" s="349"/>
      <c r="L32" s="349"/>
      <c r="M32" s="349"/>
      <c r="N32" s="349"/>
      <c r="O32" s="349"/>
      <c r="P32" s="349"/>
      <c r="Q32" s="158"/>
    </row>
    <row r="33" spans="2:19" ht="13.5" x14ac:dyDescent="0.2">
      <c r="B33" s="352" t="s">
        <v>394</v>
      </c>
      <c r="C33" s="165" t="s">
        <v>110</v>
      </c>
      <c r="D33" s="715"/>
      <c r="E33" s="1234"/>
      <c r="F33" s="1234"/>
      <c r="G33" s="1234"/>
      <c r="H33" s="1234"/>
      <c r="I33" s="1234"/>
      <c r="J33" s="1234"/>
      <c r="K33" s="1234"/>
      <c r="L33" s="1234"/>
      <c r="M33" s="1234"/>
      <c r="N33" s="1234"/>
      <c r="O33" s="1234"/>
      <c r="P33" s="1235"/>
      <c r="Q33" s="158"/>
    </row>
    <row r="34" spans="2:19" ht="7.5" customHeight="1" x14ac:dyDescent="0.25">
      <c r="B34" s="351"/>
      <c r="C34" s="161"/>
      <c r="D34" s="349"/>
      <c r="E34" s="349"/>
      <c r="F34" s="349"/>
      <c r="G34" s="349"/>
      <c r="H34" s="349"/>
      <c r="I34" s="349"/>
      <c r="J34" s="349"/>
      <c r="K34" s="349"/>
      <c r="L34" s="349"/>
      <c r="M34" s="349"/>
      <c r="N34" s="349"/>
      <c r="O34" s="349"/>
      <c r="P34" s="349"/>
      <c r="Q34" s="158"/>
    </row>
    <row r="35" spans="2:19" ht="13.5" x14ac:dyDescent="0.2">
      <c r="B35" s="346" t="s">
        <v>395</v>
      </c>
      <c r="C35" s="165" t="s">
        <v>110</v>
      </c>
      <c r="D35" s="1236"/>
      <c r="E35" s="1234"/>
      <c r="F35" s="1234"/>
      <c r="G35" s="1234"/>
      <c r="H35" s="1234"/>
      <c r="I35" s="1234"/>
      <c r="J35" s="1234"/>
      <c r="K35" s="1234"/>
      <c r="L35" s="1234"/>
      <c r="M35" s="1234"/>
      <c r="N35" s="1234"/>
      <c r="O35" s="1234"/>
      <c r="P35" s="1235"/>
      <c r="Q35" s="158"/>
    </row>
    <row r="36" spans="2:19" ht="13.5" x14ac:dyDescent="0.2">
      <c r="B36" s="346" t="s">
        <v>396</v>
      </c>
      <c r="C36" s="165" t="s">
        <v>110</v>
      </c>
      <c r="D36" s="241"/>
      <c r="E36" s="21"/>
      <c r="F36" s="21"/>
      <c r="G36" s="21"/>
      <c r="H36" s="21"/>
      <c r="I36" s="21"/>
      <c r="J36" s="21"/>
      <c r="K36" s="21"/>
      <c r="L36" s="21"/>
      <c r="M36" s="21"/>
      <c r="N36" s="21"/>
      <c r="O36" s="21"/>
      <c r="P36" s="371"/>
      <c r="Q36" s="158"/>
    </row>
    <row r="37" spans="2:19" ht="13.5" x14ac:dyDescent="0.2">
      <c r="B37" s="346" t="s">
        <v>397</v>
      </c>
      <c r="C37" s="165" t="s">
        <v>110</v>
      </c>
      <c r="D37" s="241"/>
      <c r="E37" s="21"/>
      <c r="F37" s="21"/>
      <c r="G37" s="21"/>
      <c r="H37" s="21"/>
      <c r="I37" s="21"/>
      <c r="J37" s="21"/>
      <c r="K37" s="21"/>
      <c r="L37" s="21"/>
      <c r="M37" s="21"/>
      <c r="N37" s="21"/>
      <c r="O37" s="21"/>
      <c r="P37" s="371"/>
      <c r="Q37" s="158"/>
    </row>
    <row r="38" spans="2:19" ht="13.5" x14ac:dyDescent="0.2">
      <c r="B38" s="346" t="s">
        <v>398</v>
      </c>
      <c r="C38" s="165" t="s">
        <v>110</v>
      </c>
      <c r="D38" s="241"/>
      <c r="E38" s="21"/>
      <c r="F38" s="21"/>
      <c r="G38" s="21"/>
      <c r="H38" s="21"/>
      <c r="I38" s="21"/>
      <c r="J38" s="21"/>
      <c r="K38" s="21"/>
      <c r="L38" s="21"/>
      <c r="M38" s="21"/>
      <c r="N38" s="21"/>
      <c r="O38" s="21"/>
      <c r="P38" s="371"/>
      <c r="Q38" s="158"/>
    </row>
    <row r="39" spans="2:19" ht="13.5" x14ac:dyDescent="0.2">
      <c r="B39" s="346" t="s">
        <v>399</v>
      </c>
      <c r="C39" s="165" t="s">
        <v>110</v>
      </c>
      <c r="D39" s="241"/>
      <c r="E39" s="21"/>
      <c r="F39" s="21"/>
      <c r="G39" s="21"/>
      <c r="H39" s="21"/>
      <c r="I39" s="21"/>
      <c r="J39" s="21"/>
      <c r="K39" s="21"/>
      <c r="L39" s="21"/>
      <c r="M39" s="21"/>
      <c r="N39" s="21"/>
      <c r="O39" s="21"/>
      <c r="P39" s="371"/>
      <c r="Q39" s="158"/>
      <c r="S39" s="128"/>
    </row>
    <row r="40" spans="2:19" ht="13.5" x14ac:dyDescent="0.2">
      <c r="B40" s="352" t="s">
        <v>400</v>
      </c>
      <c r="C40" s="165" t="s">
        <v>110</v>
      </c>
      <c r="D40" s="241"/>
      <c r="E40" s="21"/>
      <c r="F40" s="21"/>
      <c r="G40" s="21"/>
      <c r="H40" s="21"/>
      <c r="I40" s="21"/>
      <c r="J40" s="21"/>
      <c r="K40" s="21"/>
      <c r="L40" s="21"/>
      <c r="M40" s="21"/>
      <c r="N40" s="21"/>
      <c r="O40" s="21"/>
      <c r="P40" s="371"/>
      <c r="Q40" s="158"/>
    </row>
    <row r="41" spans="2:19" ht="13.5" x14ac:dyDescent="0.2">
      <c r="B41" s="352" t="s">
        <v>401</v>
      </c>
      <c r="C41" s="165" t="s">
        <v>110</v>
      </c>
      <c r="D41" s="719">
        <f>D35+D36+D37+D38+D39+D40</f>
        <v>0</v>
      </c>
      <c r="E41" s="719">
        <f t="shared" ref="E41:O41" si="1">E35+E36+E37+E38+E39+E40</f>
        <v>0</v>
      </c>
      <c r="F41" s="719">
        <f t="shared" si="1"/>
        <v>0</v>
      </c>
      <c r="G41" s="719">
        <f t="shared" si="1"/>
        <v>0</v>
      </c>
      <c r="H41" s="719">
        <f t="shared" si="1"/>
        <v>0</v>
      </c>
      <c r="I41" s="719">
        <f t="shared" si="1"/>
        <v>0</v>
      </c>
      <c r="J41" s="719">
        <f t="shared" si="1"/>
        <v>0</v>
      </c>
      <c r="K41" s="719">
        <f t="shared" si="1"/>
        <v>0</v>
      </c>
      <c r="L41" s="719">
        <f t="shared" si="1"/>
        <v>0</v>
      </c>
      <c r="M41" s="719">
        <f t="shared" si="1"/>
        <v>0</v>
      </c>
      <c r="N41" s="719">
        <f t="shared" si="1"/>
        <v>0</v>
      </c>
      <c r="O41" s="719">
        <f t="shared" si="1"/>
        <v>0</v>
      </c>
      <c r="P41" s="371"/>
      <c r="Q41" s="158"/>
    </row>
    <row r="42" spans="2:19" ht="7.5" customHeight="1" x14ac:dyDescent="0.25">
      <c r="B42" s="351"/>
      <c r="C42" s="161"/>
      <c r="D42" s="350"/>
      <c r="E42" s="350"/>
      <c r="F42" s="350"/>
      <c r="G42" s="350"/>
      <c r="H42" s="350"/>
      <c r="I42" s="350"/>
      <c r="J42" s="350"/>
      <c r="K42" s="350"/>
      <c r="L42" s="350"/>
      <c r="M42" s="350"/>
      <c r="N42" s="350"/>
      <c r="O42" s="350"/>
      <c r="P42" s="350"/>
      <c r="Q42" s="158"/>
    </row>
    <row r="43" spans="2:19" ht="13.5" x14ac:dyDescent="0.2">
      <c r="B43" s="352" t="s">
        <v>402</v>
      </c>
      <c r="C43" s="165" t="s">
        <v>110</v>
      </c>
      <c r="D43" s="1237">
        <f>D31+D33+D41</f>
        <v>0</v>
      </c>
      <c r="E43" s="1237">
        <f t="shared" ref="E43:O43" si="2">E31+E33+E41</f>
        <v>0</v>
      </c>
      <c r="F43" s="1237">
        <f t="shared" si="2"/>
        <v>0</v>
      </c>
      <c r="G43" s="1237">
        <f t="shared" si="2"/>
        <v>0</v>
      </c>
      <c r="H43" s="1237">
        <f t="shared" si="2"/>
        <v>0</v>
      </c>
      <c r="I43" s="1237">
        <f t="shared" si="2"/>
        <v>0</v>
      </c>
      <c r="J43" s="1237">
        <f t="shared" si="2"/>
        <v>0</v>
      </c>
      <c r="K43" s="1237">
        <f t="shared" si="2"/>
        <v>0</v>
      </c>
      <c r="L43" s="1237">
        <f t="shared" si="2"/>
        <v>0</v>
      </c>
      <c r="M43" s="1237">
        <f t="shared" si="2"/>
        <v>0</v>
      </c>
      <c r="N43" s="1237">
        <f t="shared" si="2"/>
        <v>0</v>
      </c>
      <c r="O43" s="1237">
        <f t="shared" si="2"/>
        <v>0</v>
      </c>
      <c r="P43" s="1235"/>
      <c r="Q43" s="158"/>
    </row>
    <row r="44" spans="2:19" ht="13.5" x14ac:dyDescent="0.25">
      <c r="B44" s="351"/>
      <c r="C44" s="161"/>
      <c r="D44" s="350"/>
      <c r="E44" s="350"/>
      <c r="F44" s="350"/>
      <c r="G44" s="350"/>
      <c r="H44" s="350"/>
      <c r="I44" s="350"/>
      <c r="J44" s="350"/>
      <c r="K44" s="350"/>
      <c r="L44" s="350"/>
      <c r="M44" s="350"/>
      <c r="N44" s="350"/>
      <c r="O44" s="350"/>
      <c r="P44" s="350"/>
      <c r="Q44" s="158"/>
    </row>
    <row r="45" spans="2:19" ht="13.5" x14ac:dyDescent="0.2">
      <c r="B45" s="352" t="s">
        <v>403</v>
      </c>
      <c r="C45" s="165" t="s">
        <v>110</v>
      </c>
      <c r="D45" s="715"/>
      <c r="E45" s="1234"/>
      <c r="F45" s="1234"/>
      <c r="G45" s="1234"/>
      <c r="H45" s="1234"/>
      <c r="I45" s="1234"/>
      <c r="J45" s="1234"/>
      <c r="K45" s="1234"/>
      <c r="L45" s="1234"/>
      <c r="M45" s="1234"/>
      <c r="N45" s="1234"/>
      <c r="O45" s="1234"/>
      <c r="P45" s="1235"/>
      <c r="Q45" s="158"/>
    </row>
    <row r="46" spans="2:19" ht="7.5" customHeight="1" x14ac:dyDescent="0.25">
      <c r="B46" s="351"/>
      <c r="C46" s="161"/>
      <c r="D46" s="350"/>
      <c r="E46" s="350"/>
      <c r="F46" s="350"/>
      <c r="G46" s="350"/>
      <c r="H46" s="350"/>
      <c r="I46" s="350"/>
      <c r="J46" s="350"/>
      <c r="K46" s="350"/>
      <c r="L46" s="350"/>
      <c r="M46" s="350"/>
      <c r="N46" s="350"/>
      <c r="O46" s="350"/>
      <c r="P46" s="350"/>
      <c r="Q46" s="158"/>
    </row>
    <row r="47" spans="2:19" ht="13.5" x14ac:dyDescent="0.2">
      <c r="B47" s="352" t="s">
        <v>404</v>
      </c>
      <c r="C47" s="165" t="s">
        <v>110</v>
      </c>
      <c r="D47" s="1237">
        <f>D45+D43</f>
        <v>0</v>
      </c>
      <c r="E47" s="1237">
        <f>E45+E43</f>
        <v>0</v>
      </c>
      <c r="F47" s="1237">
        <f t="shared" ref="F47:O47" si="3">F45+F43</f>
        <v>0</v>
      </c>
      <c r="G47" s="1237">
        <f t="shared" si="3"/>
        <v>0</v>
      </c>
      <c r="H47" s="1237">
        <f t="shared" si="3"/>
        <v>0</v>
      </c>
      <c r="I47" s="1237">
        <f t="shared" si="3"/>
        <v>0</v>
      </c>
      <c r="J47" s="1237">
        <f t="shared" si="3"/>
        <v>0</v>
      </c>
      <c r="K47" s="1237">
        <f t="shared" si="3"/>
        <v>0</v>
      </c>
      <c r="L47" s="1237">
        <f t="shared" si="3"/>
        <v>0</v>
      </c>
      <c r="M47" s="1237">
        <f t="shared" si="3"/>
        <v>0</v>
      </c>
      <c r="N47" s="1237">
        <f t="shared" si="3"/>
        <v>0</v>
      </c>
      <c r="O47" s="1237">
        <f t="shared" si="3"/>
        <v>0</v>
      </c>
      <c r="P47" s="1235"/>
      <c r="Q47" s="158"/>
    </row>
    <row r="48" spans="2:19" ht="16.5" customHeight="1" x14ac:dyDescent="0.25">
      <c r="B48" s="359"/>
      <c r="C48" s="360"/>
      <c r="D48" s="350"/>
      <c r="E48" s="350"/>
      <c r="F48" s="350"/>
      <c r="G48" s="350"/>
      <c r="H48" s="350"/>
      <c r="I48" s="350"/>
      <c r="J48" s="350"/>
      <c r="K48" s="350"/>
      <c r="L48" s="350"/>
      <c r="M48" s="350"/>
      <c r="N48" s="350"/>
      <c r="O48" s="350"/>
      <c r="P48" s="350"/>
      <c r="Q48" s="158"/>
    </row>
    <row r="49" spans="2:17" ht="13.5" x14ac:dyDescent="0.2">
      <c r="B49" s="352" t="s">
        <v>405</v>
      </c>
      <c r="C49" s="165" t="s">
        <v>110</v>
      </c>
      <c r="D49" s="1073"/>
      <c r="E49" s="1073"/>
      <c r="F49" s="1073"/>
      <c r="G49" s="1073"/>
      <c r="H49" s="1073"/>
      <c r="I49" s="1073"/>
      <c r="J49" s="1073"/>
      <c r="K49" s="1073"/>
      <c r="L49" s="1073"/>
      <c r="M49" s="1073"/>
      <c r="N49" s="1073"/>
      <c r="O49" s="1073"/>
      <c r="P49" s="1221"/>
      <c r="Q49" s="158"/>
    </row>
    <row r="50" spans="2:17" ht="13.5" x14ac:dyDescent="0.2">
      <c r="B50" s="353" t="s">
        <v>406</v>
      </c>
      <c r="C50" s="165" t="s">
        <v>110</v>
      </c>
      <c r="D50" s="1238"/>
      <c r="E50" s="174"/>
      <c r="F50" s="174"/>
      <c r="G50" s="174"/>
      <c r="H50" s="174"/>
      <c r="I50" s="174"/>
      <c r="J50" s="174"/>
      <c r="K50" s="174"/>
      <c r="L50" s="174"/>
      <c r="M50" s="174"/>
      <c r="N50" s="174"/>
      <c r="O50" s="174"/>
      <c r="P50" s="1235"/>
      <c r="Q50" s="158"/>
    </row>
    <row r="51" spans="2:17" ht="13.5" x14ac:dyDescent="0.2">
      <c r="B51" s="354" t="s">
        <v>407</v>
      </c>
      <c r="C51" s="166" t="s">
        <v>110</v>
      </c>
      <c r="D51" s="715"/>
      <c r="E51" s="715"/>
      <c r="F51" s="715"/>
      <c r="G51" s="715"/>
      <c r="H51" s="715"/>
      <c r="I51" s="715"/>
      <c r="J51" s="715"/>
      <c r="K51" s="715"/>
      <c r="L51" s="715"/>
      <c r="M51" s="715"/>
      <c r="N51" s="715"/>
      <c r="O51" s="715"/>
      <c r="P51" s="1235"/>
      <c r="Q51" s="158"/>
    </row>
    <row r="52" spans="2:17" ht="13.5" x14ac:dyDescent="0.25">
      <c r="B52" s="139"/>
      <c r="C52" s="161"/>
      <c r="D52" s="350"/>
      <c r="E52" s="350"/>
      <c r="F52" s="350"/>
      <c r="G52" s="350"/>
      <c r="H52" s="350"/>
      <c r="I52" s="350"/>
      <c r="J52" s="350"/>
      <c r="K52" s="350"/>
      <c r="L52" s="350"/>
      <c r="M52" s="350"/>
      <c r="N52" s="350"/>
      <c r="O52" s="350"/>
      <c r="P52" s="350"/>
      <c r="Q52" s="158"/>
    </row>
    <row r="53" spans="2:17" ht="13.5" x14ac:dyDescent="0.2">
      <c r="B53" s="353" t="s">
        <v>408</v>
      </c>
      <c r="C53" s="165" t="s">
        <v>110</v>
      </c>
      <c r="D53" s="1239">
        <f>D50+D49+D47+D51</f>
        <v>0</v>
      </c>
      <c r="E53" s="1239">
        <f t="shared" ref="E53:O53" si="4">E50+E49+E47+E51</f>
        <v>0</v>
      </c>
      <c r="F53" s="1239">
        <f t="shared" si="4"/>
        <v>0</v>
      </c>
      <c r="G53" s="1239">
        <f t="shared" si="4"/>
        <v>0</v>
      </c>
      <c r="H53" s="1239">
        <f t="shared" si="4"/>
        <v>0</v>
      </c>
      <c r="I53" s="1239">
        <f t="shared" si="4"/>
        <v>0</v>
      </c>
      <c r="J53" s="1239">
        <f t="shared" si="4"/>
        <v>0</v>
      </c>
      <c r="K53" s="1239">
        <f t="shared" si="4"/>
        <v>0</v>
      </c>
      <c r="L53" s="1239">
        <f t="shared" si="4"/>
        <v>0</v>
      </c>
      <c r="M53" s="1239">
        <f t="shared" si="4"/>
        <v>0</v>
      </c>
      <c r="N53" s="1239">
        <f t="shared" si="4"/>
        <v>0</v>
      </c>
      <c r="O53" s="1239">
        <f t="shared" si="4"/>
        <v>0</v>
      </c>
      <c r="P53" s="1235"/>
      <c r="Q53" s="158"/>
    </row>
    <row r="54" spans="2:17" ht="13.5" x14ac:dyDescent="0.25">
      <c r="B54" s="351"/>
      <c r="C54" s="161"/>
      <c r="D54" s="350"/>
      <c r="E54" s="350"/>
      <c r="F54" s="350"/>
      <c r="G54" s="350"/>
      <c r="H54" s="350"/>
      <c r="I54" s="350"/>
      <c r="J54" s="350"/>
      <c r="K54" s="350"/>
      <c r="L54" s="350"/>
      <c r="M54" s="350"/>
      <c r="N54" s="350"/>
      <c r="O54" s="350"/>
      <c r="P54" s="350"/>
      <c r="Q54" s="158"/>
    </row>
    <row r="55" spans="2:17" ht="24" x14ac:dyDescent="0.2">
      <c r="B55" s="353" t="s">
        <v>409</v>
      </c>
      <c r="C55" s="165" t="s">
        <v>110</v>
      </c>
      <c r="D55" s="1234"/>
      <c r="E55" s="1234"/>
      <c r="F55" s="1234"/>
      <c r="G55" s="1234"/>
      <c r="H55" s="1234"/>
      <c r="I55" s="1234"/>
      <c r="J55" s="1234"/>
      <c r="K55" s="1234"/>
      <c r="L55" s="1234"/>
      <c r="M55" s="1234"/>
      <c r="N55" s="1234"/>
      <c r="O55" s="1234"/>
      <c r="P55" s="1235"/>
      <c r="Q55" s="158"/>
    </row>
    <row r="56" spans="2:17" ht="13.5" x14ac:dyDescent="0.2">
      <c r="B56" s="351"/>
      <c r="C56" s="166"/>
      <c r="D56" s="162"/>
      <c r="E56" s="162"/>
      <c r="F56" s="162"/>
      <c r="G56" s="162"/>
      <c r="H56" s="162"/>
      <c r="I56" s="162"/>
      <c r="J56" s="162"/>
      <c r="K56" s="162"/>
      <c r="L56" s="162"/>
      <c r="M56" s="162"/>
      <c r="N56" s="162"/>
      <c r="O56" s="162"/>
      <c r="P56" s="162"/>
      <c r="Q56" s="158"/>
    </row>
    <row r="57" spans="2:17" ht="13.5" x14ac:dyDescent="0.2">
      <c r="B57" s="353" t="s">
        <v>410</v>
      </c>
      <c r="C57" s="165" t="s">
        <v>110</v>
      </c>
      <c r="D57" s="1234"/>
      <c r="E57" s="1234"/>
      <c r="F57" s="1234"/>
      <c r="G57" s="1234"/>
      <c r="H57" s="1234"/>
      <c r="I57" s="1234"/>
      <c r="J57" s="1234"/>
      <c r="K57" s="1234"/>
      <c r="L57" s="1234"/>
      <c r="M57" s="1234"/>
      <c r="N57" s="1234"/>
      <c r="O57" s="1234"/>
      <c r="P57" s="1235"/>
      <c r="Q57" s="158"/>
    </row>
    <row r="58" spans="2:17" ht="13.5" x14ac:dyDescent="0.25">
      <c r="B58" s="351"/>
      <c r="C58" s="161"/>
      <c r="D58" s="350"/>
      <c r="E58" s="350"/>
      <c r="F58" s="350"/>
      <c r="G58" s="350"/>
      <c r="H58" s="350"/>
      <c r="I58" s="350"/>
      <c r="J58" s="350"/>
      <c r="K58" s="350"/>
      <c r="L58" s="350"/>
      <c r="M58" s="350"/>
      <c r="N58" s="350"/>
      <c r="O58" s="350"/>
      <c r="P58" s="350"/>
      <c r="Q58" s="158"/>
    </row>
    <row r="59" spans="2:17" ht="13.5" x14ac:dyDescent="0.2">
      <c r="B59" s="353" t="s">
        <v>652</v>
      </c>
      <c r="C59" s="165" t="s">
        <v>110</v>
      </c>
      <c r="D59" s="1239">
        <f>(D55+D53)-D57</f>
        <v>0</v>
      </c>
      <c r="E59" s="1239">
        <f t="shared" ref="E59:O59" si="5">(E55+E53)-E57</f>
        <v>0</v>
      </c>
      <c r="F59" s="1239">
        <f t="shared" si="5"/>
        <v>0</v>
      </c>
      <c r="G59" s="1239">
        <f t="shared" si="5"/>
        <v>0</v>
      </c>
      <c r="H59" s="1239">
        <f t="shared" si="5"/>
        <v>0</v>
      </c>
      <c r="I59" s="1239">
        <f t="shared" si="5"/>
        <v>0</v>
      </c>
      <c r="J59" s="1239">
        <f t="shared" si="5"/>
        <v>0</v>
      </c>
      <c r="K59" s="1239">
        <f t="shared" si="5"/>
        <v>0</v>
      </c>
      <c r="L59" s="1239">
        <f t="shared" si="5"/>
        <v>0</v>
      </c>
      <c r="M59" s="1239">
        <f t="shared" si="5"/>
        <v>0</v>
      </c>
      <c r="N59" s="1239">
        <f t="shared" si="5"/>
        <v>0</v>
      </c>
      <c r="O59" s="1239">
        <f t="shared" si="5"/>
        <v>0</v>
      </c>
      <c r="P59" s="1235"/>
      <c r="Q59" s="158"/>
    </row>
    <row r="60" spans="2:17" ht="13.5" thickBot="1" x14ac:dyDescent="0.25">
      <c r="B60" s="361"/>
      <c r="C60" s="153"/>
      <c r="D60" s="153"/>
      <c r="E60" s="153"/>
      <c r="F60" s="153"/>
      <c r="G60" s="153"/>
      <c r="H60" s="153"/>
      <c r="I60" s="153"/>
      <c r="J60" s="153"/>
      <c r="K60" s="153"/>
      <c r="L60" s="153"/>
      <c r="M60" s="153"/>
      <c r="N60" s="153"/>
      <c r="O60" s="153"/>
      <c r="P60" s="153"/>
      <c r="Q60" s="338"/>
    </row>
    <row r="61" spans="2:17" ht="13.5" x14ac:dyDescent="0.25">
      <c r="B61" s="167"/>
    </row>
    <row r="62" spans="2:17" ht="15" x14ac:dyDescent="0.25">
      <c r="B62" s="168" t="s">
        <v>412</v>
      </c>
    </row>
    <row r="63" spans="2:17" ht="14.25" x14ac:dyDescent="0.2">
      <c r="B63" s="169" t="s">
        <v>413</v>
      </c>
    </row>
    <row r="64" spans="2:17" ht="18.75" customHeight="1" x14ac:dyDescent="0.2">
      <c r="B64" s="169"/>
    </row>
    <row r="65" spans="2:19" ht="18.75" customHeight="1" x14ac:dyDescent="0.2">
      <c r="B65" s="594"/>
      <c r="C65" s="594"/>
      <c r="D65" s="594"/>
      <c r="E65" s="594"/>
      <c r="F65" s="594"/>
      <c r="G65" s="594"/>
      <c r="H65" s="594"/>
      <c r="I65" s="194"/>
      <c r="J65" s="194"/>
      <c r="K65" s="194"/>
      <c r="L65" s="194"/>
    </row>
    <row r="66" spans="2:19" s="147" customFormat="1" ht="26.25" customHeight="1" x14ac:dyDescent="0.2">
      <c r="B66" s="26"/>
      <c r="C66" s="194"/>
      <c r="D66" s="194"/>
      <c r="E66" s="194"/>
      <c r="F66" s="194"/>
      <c r="G66" s="194"/>
      <c r="H66" s="194"/>
      <c r="I66" s="194"/>
      <c r="J66" s="194"/>
      <c r="K66" s="194"/>
      <c r="L66" s="194"/>
      <c r="R66" s="6"/>
      <c r="S66" s="6"/>
    </row>
    <row r="67" spans="2:19" s="147" customFormat="1" x14ac:dyDescent="0.2">
      <c r="B67" s="595"/>
      <c r="C67" s="194"/>
      <c r="D67" s="194"/>
      <c r="E67" s="194"/>
      <c r="F67" s="194"/>
      <c r="G67" s="194"/>
      <c r="H67" s="194"/>
      <c r="I67" s="194"/>
      <c r="J67" s="194"/>
      <c r="K67" s="194"/>
      <c r="L67" s="194"/>
      <c r="R67" s="6"/>
      <c r="S67" s="6"/>
    </row>
    <row r="68" spans="2:19" x14ac:dyDescent="0.2">
      <c r="B68" s="26"/>
      <c r="C68" s="194"/>
      <c r="D68" s="194"/>
      <c r="E68" s="194"/>
      <c r="F68" s="194"/>
      <c r="G68" s="194"/>
      <c r="H68" s="194"/>
      <c r="I68" s="194"/>
      <c r="J68" s="194"/>
      <c r="K68" s="194"/>
      <c r="L68" s="194"/>
    </row>
    <row r="69" spans="2:19" x14ac:dyDescent="0.2">
      <c r="B69" s="26"/>
      <c r="C69" s="194"/>
      <c r="D69" s="194"/>
      <c r="E69" s="194"/>
      <c r="F69" s="194"/>
      <c r="G69" s="194"/>
      <c r="H69" s="194"/>
      <c r="I69" s="194"/>
      <c r="J69" s="194"/>
      <c r="K69" s="194"/>
      <c r="L69" s="194"/>
    </row>
    <row r="70" spans="2:19" x14ac:dyDescent="0.2">
      <c r="B70" s="26"/>
      <c r="C70" s="194"/>
      <c r="D70" s="194"/>
      <c r="E70" s="194"/>
      <c r="F70" s="194"/>
      <c r="G70" s="194"/>
      <c r="H70" s="194"/>
      <c r="I70" s="194"/>
      <c r="J70" s="194"/>
      <c r="K70" s="194"/>
      <c r="L70" s="194"/>
    </row>
    <row r="71" spans="2:19" x14ac:dyDescent="0.2">
      <c r="B71" s="26"/>
      <c r="C71" s="194"/>
      <c r="D71" s="194"/>
      <c r="E71" s="194"/>
      <c r="F71" s="194"/>
      <c r="G71" s="194"/>
      <c r="H71" s="194"/>
      <c r="I71" s="194"/>
      <c r="J71" s="194"/>
      <c r="K71" s="194"/>
      <c r="L71" s="194"/>
    </row>
  </sheetData>
  <sheetProtection algorithmName="SHA-512" hashValue="PECInzernU81RR3qbqYSX7g/4Kb46MAsazDaRbZJ8V3ORCsCi8acXnJuvIT+tMaH5ZnvZwTxALoRzXA76OXM8g==" saltValue="6xY8kO0DMLOUUs1CMqvMzQ==" spinCount="100000" sheet="1" formatCells="0" formatColumns="0" formatRows="0" insertRows="0" deleteRows="0"/>
  <conditionalFormatting sqref="D17:O18">
    <cfRule type="expression" dxfId="15" priority="8">
      <formula>AND(ISBLANK(D$16), OR(D$29&gt;0, D$59&gt;0))</formula>
    </cfRule>
  </conditionalFormatting>
  <conditionalFormatting sqref="D17:O17">
    <cfRule type="expression" dxfId="14" priority="7">
      <formula>AND(ISBLANK(D$17), OR(D$29&gt;0, D$59&gt;0))</formula>
    </cfRule>
  </conditionalFormatting>
  <conditionalFormatting sqref="D18:O18">
    <cfRule type="expression" dxfId="13" priority="6">
      <formula>AND(ISBLANK(D$18), OR(D$29&gt;0, D$59&gt;0))</formula>
    </cfRule>
  </conditionalFormatting>
  <conditionalFormatting sqref="D16:O16">
    <cfRule type="expression" dxfId="12" priority="5">
      <formula>AND(ISBLANK(D$16), OR(D$29&gt;0, D$59&gt;0))</formula>
    </cfRule>
  </conditionalFormatting>
  <conditionalFormatting sqref="D16:O16">
    <cfRule type="expression" dxfId="11" priority="4">
      <formula>AND(ISBLANK(D$17), OR(D$29&gt;0, D$59&gt;0))</formula>
    </cfRule>
  </conditionalFormatting>
  <conditionalFormatting sqref="D15:O15">
    <cfRule type="expression" dxfId="10" priority="3">
      <formula>AND(ISBLANK(D$16), OR(D$29&gt;0, D$59&gt;0))</formula>
    </cfRule>
  </conditionalFormatting>
  <conditionalFormatting sqref="D15:O15">
    <cfRule type="expression" dxfId="9" priority="2">
      <formula>AND(ISBLANK(D$17), OR(D$29&gt;0, D$59&gt;0))</formula>
    </cfRule>
  </conditionalFormatting>
  <conditionalFormatting sqref="D17:F17">
    <cfRule type="expression" dxfId="8" priority="1">
      <formula>AND(ISBLANK(D$18), OR(D$29&gt;0, D$59&gt;0))</formula>
    </cfRule>
  </conditionalFormatting>
  <dataValidations count="4">
    <dataValidation type="list" allowBlank="1" showInputMessage="1" showErrorMessage="1" sqref="N8" xr:uid="{5E28C0B1-AB88-4DCC-9653-F93F9F2EFAA7}">
      <formula1>Type_of_Price</formula1>
    </dataValidation>
    <dataValidation type="list" allowBlank="1" showInputMessage="1" showErrorMessage="1" sqref="N10" xr:uid="{2E9D4D3F-7DBF-484A-8386-8052B03B8E95}">
      <formula1>"day, month, quarter, semester, year"</formula1>
    </dataValidation>
    <dataValidation type="list" allowBlank="1" showInputMessage="1" showErrorMessage="1" sqref="D11" xr:uid="{D8E738E0-80F0-4917-BBD5-02CFBACEF4C9}">
      <formula1>"Baseline, Option 1, Option 2, Option 3, Option 4, Option 5, Option 6, Option 7, Option 8, Option 9, Option 10"</formula1>
    </dataValidation>
    <dataValidation type="list" allowBlank="1" showInputMessage="1" showErrorMessage="1" sqref="E11" xr:uid="{F26FFCCB-B114-4D0B-9F86-071D873BA271}">
      <formula1>"N/A, Stage 1, Stage 2, Stage 3, Stege 4"</formula1>
    </dataValidation>
  </dataValidations>
  <printOptions horizontalCentered="1" verticalCentered="1"/>
  <pageMargins left="0.25" right="0.25" top="0.75" bottom="0.75" header="0.3" footer="0.3"/>
  <pageSetup paperSize="9" scale="66"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40BF6-E35F-4F85-8F34-67743968529B}">
  <sheetPr>
    <tabColor theme="4" tint="0.79998168889431442"/>
    <pageSetUpPr fitToPage="1"/>
  </sheetPr>
  <dimension ref="A1:S71"/>
  <sheetViews>
    <sheetView zoomScaleNormal="100" workbookViewId="0">
      <selection activeCell="T36" sqref="T36"/>
    </sheetView>
  </sheetViews>
  <sheetFormatPr defaultColWidth="9.140625" defaultRowHeight="12.75" x14ac:dyDescent="0.2"/>
  <cols>
    <col min="1" max="1" width="2.7109375" style="6" customWidth="1"/>
    <col min="2" max="2" width="33.5703125" style="6" customWidth="1"/>
    <col min="3" max="3" width="7.42578125" style="147" customWidth="1"/>
    <col min="4" max="15" width="11.140625" style="147" customWidth="1"/>
    <col min="16" max="16" width="1" style="147" customWidth="1"/>
    <col min="17" max="17" width="10.7109375" style="147" customWidth="1"/>
    <col min="18" max="16384" width="9.140625" style="6"/>
  </cols>
  <sheetData>
    <row r="1" spans="1:17" ht="13.5" thickBot="1" x14ac:dyDescent="0.25">
      <c r="B1" s="20"/>
      <c r="C1" s="145"/>
      <c r="D1" s="145"/>
      <c r="E1" s="145"/>
      <c r="F1" s="145"/>
      <c r="G1" s="145"/>
      <c r="H1" s="145"/>
      <c r="I1" s="145"/>
      <c r="J1" s="145"/>
      <c r="K1" s="145"/>
      <c r="L1" s="145"/>
      <c r="M1" s="145"/>
      <c r="N1" s="145"/>
      <c r="O1" s="145"/>
      <c r="P1" s="145"/>
      <c r="Q1" s="145"/>
    </row>
    <row r="2" spans="1:17" ht="15.95" customHeight="1" x14ac:dyDescent="0.2">
      <c r="A2" s="24"/>
      <c r="B2" s="538" t="s">
        <v>3</v>
      </c>
      <c r="C2" s="571"/>
      <c r="D2" s="445" t="str">
        <f>""&amp;'General Instructions'!I5</f>
        <v/>
      </c>
      <c r="E2" s="37"/>
      <c r="F2" s="37"/>
      <c r="G2" s="37"/>
      <c r="H2" s="37"/>
      <c r="I2" s="37"/>
      <c r="J2" s="110"/>
      <c r="K2" s="1080"/>
      <c r="L2" s="1080"/>
      <c r="M2" s="1080"/>
      <c r="N2" s="1080"/>
      <c r="O2" s="1080"/>
      <c r="P2" s="1080"/>
      <c r="Q2" s="1081"/>
    </row>
    <row r="3" spans="1:17" ht="15.95" customHeight="1" x14ac:dyDescent="0.2">
      <c r="A3" s="24"/>
      <c r="B3" s="1210" t="s">
        <v>6</v>
      </c>
      <c r="C3" s="1190"/>
      <c r="D3" s="1065" t="str">
        <f>""&amp;'General Instructions'!I6</f>
        <v/>
      </c>
      <c r="E3" s="1211"/>
      <c r="F3" s="1211"/>
      <c r="G3" s="1211"/>
      <c r="H3" s="1211"/>
      <c r="I3" s="1211"/>
      <c r="J3" s="1212"/>
      <c r="K3" s="146"/>
      <c r="L3" s="146"/>
      <c r="M3" s="146"/>
      <c r="N3" s="146"/>
      <c r="O3" s="146"/>
      <c r="P3" s="146"/>
      <c r="Q3" s="703"/>
    </row>
    <row r="4" spans="1:17" ht="15.95" customHeight="1" x14ac:dyDescent="0.2">
      <c r="A4" s="24"/>
      <c r="B4" s="1210" t="s">
        <v>9</v>
      </c>
      <c r="C4" s="1190"/>
      <c r="D4" s="532" t="str">
        <f>""&amp;'General Instructions'!I7</f>
        <v/>
      </c>
      <c r="E4" s="25"/>
      <c r="F4" s="25"/>
      <c r="G4" s="25"/>
      <c r="H4" s="25"/>
      <c r="I4" s="25"/>
      <c r="J4" s="111"/>
      <c r="K4" s="146"/>
      <c r="L4" s="146"/>
      <c r="M4" s="146"/>
      <c r="N4" s="146"/>
      <c r="O4" s="146"/>
      <c r="P4" s="146"/>
      <c r="Q4" s="703"/>
    </row>
    <row r="5" spans="1:17" ht="15.95" customHeight="1" thickBot="1" x14ac:dyDescent="0.25">
      <c r="A5" s="24"/>
      <c r="B5" s="256"/>
      <c r="C5" s="256"/>
      <c r="D5" s="256"/>
      <c r="E5" s="256"/>
      <c r="F5" s="256"/>
      <c r="G5" s="256"/>
      <c r="H5" s="47"/>
      <c r="I5" s="257"/>
      <c r="J5" s="310"/>
      <c r="K5" s="151"/>
      <c r="L5" s="151"/>
      <c r="M5" s="151"/>
      <c r="N5" s="151"/>
      <c r="O5" s="151"/>
      <c r="P5" s="151"/>
      <c r="Q5" s="338"/>
    </row>
    <row r="6" spans="1:17" s="8" customFormat="1" ht="15.95" customHeight="1" x14ac:dyDescent="0.2">
      <c r="B6" s="1295" t="s">
        <v>644</v>
      </c>
      <c r="C6" s="1122"/>
      <c r="D6" s="1122"/>
      <c r="E6" s="1122"/>
      <c r="F6" s="1122"/>
      <c r="G6" s="1122"/>
      <c r="H6" s="1082"/>
      <c r="I6" s="1296" t="s">
        <v>645</v>
      </c>
      <c r="J6" s="1296"/>
      <c r="K6" s="1084"/>
      <c r="L6" s="1143"/>
      <c r="M6" s="1143"/>
      <c r="N6" s="1144" t="s">
        <v>382</v>
      </c>
      <c r="O6" s="1145" t="s">
        <v>294</v>
      </c>
      <c r="P6" s="1146"/>
      <c r="Q6" s="705" t="str">
        <f xml:space="preserve"> Cost_Sheets_Version</f>
        <v>v 3.1.4</v>
      </c>
    </row>
    <row r="7" spans="1:17" ht="15.95" customHeight="1" x14ac:dyDescent="0.2">
      <c r="B7" s="148"/>
      <c r="C7" s="149"/>
      <c r="D7" s="149"/>
      <c r="E7" s="151"/>
      <c r="F7" s="151"/>
      <c r="G7" s="151"/>
      <c r="H7" s="151"/>
      <c r="I7" s="150"/>
      <c r="J7" s="150"/>
      <c r="K7" s="150"/>
      <c r="L7" s="150"/>
      <c r="M7" s="150"/>
      <c r="N7" s="150"/>
      <c r="O7" s="418"/>
      <c r="P7" s="151"/>
      <c r="Q7" s="339"/>
    </row>
    <row r="8" spans="1:17" ht="15.95" customHeight="1" x14ac:dyDescent="0.25">
      <c r="B8" s="343" t="s">
        <v>52</v>
      </c>
      <c r="C8" s="151"/>
      <c r="D8" s="1067" t="str">
        <f>""&amp;'General Instructions'!I11</f>
        <v/>
      </c>
      <c r="E8" s="1213"/>
      <c r="F8" s="1194"/>
      <c r="G8" s="178"/>
      <c r="H8" s="180"/>
      <c r="I8" s="180"/>
      <c r="J8" s="180"/>
      <c r="K8" s="151"/>
      <c r="L8" s="151"/>
      <c r="M8" s="341" t="s">
        <v>383</v>
      </c>
      <c r="N8" s="1147" t="s">
        <v>495</v>
      </c>
      <c r="O8" s="572"/>
      <c r="P8" s="180"/>
      <c r="Q8" s="340"/>
    </row>
    <row r="9" spans="1:17" ht="15.95" customHeight="1" x14ac:dyDescent="0.25">
      <c r="B9" s="343" t="s">
        <v>107</v>
      </c>
      <c r="C9" s="151"/>
      <c r="D9" s="1067" t="str">
        <f>""&amp;'General Instructions'!I12</f>
        <v/>
      </c>
      <c r="E9" s="1213"/>
      <c r="F9" s="1194"/>
      <c r="G9" s="178"/>
      <c r="H9" s="27"/>
      <c r="I9" s="151"/>
      <c r="J9" s="151"/>
      <c r="K9" s="151"/>
      <c r="L9" s="151"/>
      <c r="M9" s="341" t="s">
        <v>108</v>
      </c>
      <c r="N9" s="1148" t="str">
        <f>""&amp;'General Instructions'!I10</f>
        <v/>
      </c>
      <c r="O9" s="573"/>
      <c r="P9" s="180"/>
      <c r="Q9" s="340"/>
    </row>
    <row r="10" spans="1:17" ht="15.95" customHeight="1" x14ac:dyDescent="0.25">
      <c r="B10" s="343" t="s">
        <v>12</v>
      </c>
      <c r="C10" s="27"/>
      <c r="D10" s="1068" t="str">
        <f>""&amp;'General Instructions'!I8</f>
        <v/>
      </c>
      <c r="E10" s="1213"/>
      <c r="F10" s="1194"/>
      <c r="G10" s="178"/>
      <c r="H10" s="27"/>
      <c r="I10" s="27"/>
      <c r="J10" s="151"/>
      <c r="K10" s="151"/>
      <c r="L10" s="151"/>
      <c r="M10" s="341" t="s">
        <v>646</v>
      </c>
      <c r="N10" s="589" t="s">
        <v>647</v>
      </c>
      <c r="O10" s="588" t="s">
        <v>648</v>
      </c>
      <c r="P10" s="180"/>
      <c r="Q10" s="340"/>
    </row>
    <row r="11" spans="1:17" ht="15.95" customHeight="1" x14ac:dyDescent="0.25">
      <c r="B11" s="343" t="s">
        <v>295</v>
      </c>
      <c r="C11" s="27"/>
      <c r="D11" s="459" t="s">
        <v>235</v>
      </c>
      <c r="E11" s="459" t="s">
        <v>236</v>
      </c>
      <c r="F11" s="178"/>
      <c r="G11" s="178"/>
      <c r="H11" s="27"/>
      <c r="I11" s="27"/>
      <c r="J11" s="151"/>
      <c r="K11" s="151"/>
      <c r="L11" s="151"/>
      <c r="M11" s="342" t="s">
        <v>109</v>
      </c>
      <c r="N11" s="1149" t="s">
        <v>110</v>
      </c>
      <c r="O11" s="574"/>
      <c r="P11" s="180"/>
      <c r="Q11" s="340"/>
    </row>
    <row r="12" spans="1:17" ht="15.95" customHeight="1" x14ac:dyDescent="0.25">
      <c r="B12" s="344"/>
      <c r="C12" s="151"/>
      <c r="D12" s="709"/>
      <c r="E12" s="178"/>
      <c r="F12" s="178"/>
      <c r="G12" s="178"/>
      <c r="H12" s="151"/>
      <c r="I12" s="151"/>
      <c r="J12" s="151"/>
      <c r="K12" s="27"/>
      <c r="L12" s="27"/>
      <c r="M12" s="27"/>
      <c r="N12" s="27"/>
      <c r="O12" s="27"/>
      <c r="P12" s="180"/>
      <c r="Q12" s="340"/>
    </row>
    <row r="13" spans="1:17" ht="7.5" customHeight="1" thickBot="1" x14ac:dyDescent="0.3">
      <c r="B13" s="152"/>
      <c r="C13" s="153"/>
      <c r="D13" s="153"/>
      <c r="E13" s="153"/>
      <c r="F13" s="153"/>
      <c r="G13" s="153"/>
      <c r="H13" s="153"/>
      <c r="I13" s="153"/>
      <c r="J13" s="153"/>
      <c r="K13" s="153"/>
      <c r="L13" s="153"/>
      <c r="M13" s="153"/>
      <c r="N13" s="153"/>
      <c r="O13" s="153"/>
      <c r="P13" s="153"/>
      <c r="Q13" s="338"/>
    </row>
    <row r="14" spans="1:17" ht="7.5" customHeight="1" x14ac:dyDescent="0.25">
      <c r="B14" s="154"/>
      <c r="C14" s="155"/>
      <c r="D14" s="155"/>
      <c r="E14" s="155"/>
      <c r="F14" s="155"/>
      <c r="G14" s="155"/>
      <c r="H14" s="155"/>
      <c r="I14" s="155"/>
      <c r="J14" s="151"/>
      <c r="K14" s="151"/>
      <c r="L14" s="151"/>
      <c r="M14" s="151"/>
      <c r="N14" s="151"/>
      <c r="O14" s="151"/>
      <c r="P14" s="155"/>
      <c r="Q14" s="156"/>
    </row>
    <row r="15" spans="1:17" ht="13.5" x14ac:dyDescent="0.2">
      <c r="B15" s="345" t="s">
        <v>649</v>
      </c>
      <c r="C15" s="151"/>
      <c r="D15" s="1214" t="s">
        <v>783</v>
      </c>
      <c r="E15" s="1214" t="s">
        <v>784</v>
      </c>
      <c r="F15" s="1214" t="s">
        <v>785</v>
      </c>
      <c r="G15" s="1214" t="s">
        <v>786</v>
      </c>
      <c r="H15" s="1214" t="s">
        <v>787</v>
      </c>
      <c r="I15" s="1214" t="s">
        <v>788</v>
      </c>
      <c r="J15" s="1214" t="s">
        <v>789</v>
      </c>
      <c r="K15" s="1214" t="s">
        <v>790</v>
      </c>
      <c r="L15" s="1214" t="s">
        <v>791</v>
      </c>
      <c r="M15" s="1214" t="s">
        <v>792</v>
      </c>
      <c r="N15" s="1214" t="s">
        <v>793</v>
      </c>
      <c r="O15" s="1214" t="s">
        <v>794</v>
      </c>
      <c r="P15" s="590"/>
      <c r="Q15" s="158"/>
    </row>
    <row r="16" spans="1:17" ht="13.5" x14ac:dyDescent="0.2">
      <c r="B16" s="345" t="s">
        <v>650</v>
      </c>
      <c r="C16" s="151"/>
      <c r="D16" s="1214"/>
      <c r="E16" s="1214"/>
      <c r="F16" s="1214"/>
      <c r="G16" s="1214"/>
      <c r="H16" s="1214"/>
      <c r="I16" s="1214"/>
      <c r="J16" s="1214"/>
      <c r="K16" s="1214"/>
      <c r="L16" s="1214"/>
      <c r="M16" s="1214"/>
      <c r="N16" s="1214"/>
      <c r="O16" s="1215"/>
      <c r="P16" s="590"/>
      <c r="Q16" s="158"/>
    </row>
    <row r="17" spans="1:17" ht="13.5" x14ac:dyDescent="0.2">
      <c r="B17" s="345" t="s">
        <v>651</v>
      </c>
      <c r="C17" s="151"/>
      <c r="D17" s="1150"/>
      <c r="E17" s="1150"/>
      <c r="F17" s="1150"/>
      <c r="G17" s="1214"/>
      <c r="H17" s="1214"/>
      <c r="I17" s="1214"/>
      <c r="J17" s="1214"/>
      <c r="K17" s="1214"/>
      <c r="L17" s="1214"/>
      <c r="M17" s="1214"/>
      <c r="N17" s="1214"/>
      <c r="O17" s="1215"/>
      <c r="P17" s="590"/>
      <c r="Q17" s="158"/>
    </row>
    <row r="18" spans="1:17" ht="13.5" x14ac:dyDescent="0.2">
      <c r="B18" s="345" t="s">
        <v>387</v>
      </c>
      <c r="C18" s="151"/>
      <c r="D18" s="1150"/>
      <c r="E18" s="1150"/>
      <c r="F18" s="1150"/>
      <c r="G18" s="1150"/>
      <c r="H18" s="1150"/>
      <c r="I18" s="1150"/>
      <c r="J18" s="1150"/>
      <c r="K18" s="1150"/>
      <c r="L18" s="1150"/>
      <c r="M18" s="1150"/>
      <c r="N18" s="1150"/>
      <c r="O18" s="593"/>
      <c r="P18" s="590"/>
      <c r="Q18" s="158"/>
    </row>
    <row r="19" spans="1:17" ht="14.25" customHeight="1" x14ac:dyDescent="0.25">
      <c r="B19" s="164"/>
      <c r="C19" s="161"/>
      <c r="D19" s="159"/>
      <c r="E19" s="159"/>
      <c r="F19" s="159"/>
      <c r="G19" s="159"/>
      <c r="H19" s="159"/>
      <c r="I19" s="159"/>
      <c r="J19" s="159"/>
      <c r="K19" s="159"/>
      <c r="L19" s="159"/>
      <c r="M19" s="159"/>
      <c r="N19" s="159"/>
      <c r="O19" s="159"/>
      <c r="P19" s="159"/>
      <c r="Q19" s="158"/>
    </row>
    <row r="20" spans="1:17" ht="15.75" x14ac:dyDescent="0.2">
      <c r="B20" s="346" t="s">
        <v>389</v>
      </c>
      <c r="C20" s="347" t="s">
        <v>390</v>
      </c>
      <c r="D20" s="162"/>
      <c r="E20" s="162"/>
      <c r="F20" s="162"/>
      <c r="G20" s="162"/>
      <c r="H20" s="162"/>
      <c r="I20" s="162"/>
      <c r="J20" s="162"/>
      <c r="K20" s="162"/>
      <c r="L20" s="162"/>
      <c r="M20" s="162"/>
      <c r="N20" s="162"/>
      <c r="O20" s="162"/>
      <c r="P20" s="162"/>
      <c r="Q20" s="158"/>
    </row>
    <row r="21" spans="1:17" ht="13.5" x14ac:dyDescent="0.2">
      <c r="A21" s="24"/>
      <c r="B21" s="1218" t="str">
        <f>IF('A1'!B16&lt;&gt;"",'A1'!B16,"")</f>
        <v/>
      </c>
      <c r="C21" s="347" t="s">
        <v>391</v>
      </c>
      <c r="D21" s="1219"/>
      <c r="E21" s="1220"/>
      <c r="F21" s="1220"/>
      <c r="G21" s="1220"/>
      <c r="H21" s="1220"/>
      <c r="I21" s="1220"/>
      <c r="J21" s="1220"/>
      <c r="K21" s="1220"/>
      <c r="L21" s="1220"/>
      <c r="M21" s="1220"/>
      <c r="N21" s="1220"/>
      <c r="O21" s="1220"/>
      <c r="P21" s="1221"/>
      <c r="Q21" s="158"/>
    </row>
    <row r="22" spans="1:17" ht="13.5" x14ac:dyDescent="0.2">
      <c r="A22" s="24"/>
      <c r="B22" s="1218" t="str">
        <f>IF('A1'!B17&lt;&gt;"",'A1'!B17,"")</f>
        <v/>
      </c>
      <c r="C22" s="347" t="s">
        <v>391</v>
      </c>
      <c r="D22" s="239"/>
      <c r="E22" s="173"/>
      <c r="F22" s="173"/>
      <c r="G22" s="173"/>
      <c r="H22" s="173"/>
      <c r="I22" s="173"/>
      <c r="J22" s="173"/>
      <c r="K22" s="173"/>
      <c r="L22" s="173"/>
      <c r="M22" s="173"/>
      <c r="N22" s="173"/>
      <c r="O22" s="173"/>
      <c r="P22" s="371"/>
      <c r="Q22" s="158"/>
    </row>
    <row r="23" spans="1:17" ht="13.5" x14ac:dyDescent="0.2">
      <c r="A23" s="24"/>
      <c r="B23" s="1218" t="str">
        <f>IF('A1'!B18&lt;&gt;"",'A1'!B18,"")</f>
        <v/>
      </c>
      <c r="C23" s="347" t="s">
        <v>391</v>
      </c>
      <c r="D23" s="239"/>
      <c r="E23" s="173"/>
      <c r="F23" s="173"/>
      <c r="G23" s="173"/>
      <c r="H23" s="173"/>
      <c r="I23" s="173"/>
      <c r="J23" s="173"/>
      <c r="K23" s="173"/>
      <c r="L23" s="173"/>
      <c r="M23" s="173"/>
      <c r="N23" s="173"/>
      <c r="O23" s="173"/>
      <c r="P23" s="371"/>
      <c r="Q23" s="158"/>
    </row>
    <row r="24" spans="1:17" ht="13.5" x14ac:dyDescent="0.2">
      <c r="A24" s="24"/>
      <c r="B24" s="1218" t="str">
        <f>IF('A1'!B19&lt;&gt;"",'A1'!B19,"")</f>
        <v/>
      </c>
      <c r="C24" s="347" t="s">
        <v>391</v>
      </c>
      <c r="D24" s="239"/>
      <c r="E24" s="173"/>
      <c r="F24" s="173"/>
      <c r="G24" s="173"/>
      <c r="H24" s="173"/>
      <c r="I24" s="173"/>
      <c r="J24" s="173"/>
      <c r="K24" s="173"/>
      <c r="L24" s="173"/>
      <c r="M24" s="173"/>
      <c r="N24" s="173"/>
      <c r="O24" s="173"/>
      <c r="P24" s="371"/>
      <c r="Q24" s="158"/>
    </row>
    <row r="25" spans="1:17" ht="13.5" x14ac:dyDescent="0.2">
      <c r="A25" s="24"/>
      <c r="B25" s="1218" t="str">
        <f>IF('A1'!B20&lt;&gt;"",'A1'!B20,"")</f>
        <v/>
      </c>
      <c r="C25" s="347" t="s">
        <v>391</v>
      </c>
      <c r="D25" s="239"/>
      <c r="E25" s="173"/>
      <c r="F25" s="173"/>
      <c r="G25" s="173"/>
      <c r="H25" s="173"/>
      <c r="I25" s="173"/>
      <c r="J25" s="173"/>
      <c r="K25" s="173"/>
      <c r="L25" s="173"/>
      <c r="M25" s="173"/>
      <c r="N25" s="173"/>
      <c r="O25" s="173"/>
      <c r="P25" s="371"/>
      <c r="Q25" s="158"/>
    </row>
    <row r="26" spans="1:17" ht="13.5" x14ac:dyDescent="0.2">
      <c r="A26" s="24"/>
      <c r="B26" s="1218" t="str">
        <f>IF('A1'!B21&lt;&gt;"",'A1'!B21,"")</f>
        <v/>
      </c>
      <c r="C26" s="347" t="s">
        <v>391</v>
      </c>
      <c r="D26" s="239"/>
      <c r="E26" s="173"/>
      <c r="F26" s="173"/>
      <c r="G26" s="173"/>
      <c r="H26" s="173"/>
      <c r="I26" s="173"/>
      <c r="J26" s="173"/>
      <c r="K26" s="173"/>
      <c r="L26" s="173"/>
      <c r="M26" s="173"/>
      <c r="N26" s="173"/>
      <c r="O26" s="173"/>
      <c r="P26" s="371"/>
      <c r="Q26" s="158"/>
    </row>
    <row r="27" spans="1:17" ht="13.5" x14ac:dyDescent="0.2">
      <c r="A27" s="24"/>
      <c r="B27" s="1218" t="str">
        <f>IF('A1'!B22&lt;&gt;"",'A1'!B22,"")</f>
        <v/>
      </c>
      <c r="C27" s="347" t="s">
        <v>391</v>
      </c>
      <c r="D27" s="239"/>
      <c r="E27" s="173"/>
      <c r="F27" s="173"/>
      <c r="G27" s="173"/>
      <c r="H27" s="173"/>
      <c r="I27" s="173"/>
      <c r="J27" s="173"/>
      <c r="K27" s="173"/>
      <c r="L27" s="173"/>
      <c r="M27" s="173"/>
      <c r="N27" s="173"/>
      <c r="O27" s="173"/>
      <c r="P27" s="371"/>
      <c r="Q27" s="158"/>
    </row>
    <row r="28" spans="1:17" ht="13.5" x14ac:dyDescent="0.2">
      <c r="A28" s="24"/>
      <c r="B28" s="1218" t="str">
        <f>IF('A1'!B23&lt;&gt;"",'A1'!B23,"")</f>
        <v/>
      </c>
      <c r="C28" s="347" t="s">
        <v>391</v>
      </c>
      <c r="D28" s="239"/>
      <c r="E28" s="173"/>
      <c r="F28" s="173"/>
      <c r="G28" s="173"/>
      <c r="H28" s="173"/>
      <c r="I28" s="173"/>
      <c r="J28" s="173"/>
      <c r="K28" s="173"/>
      <c r="L28" s="173"/>
      <c r="M28" s="173"/>
      <c r="N28" s="173"/>
      <c r="O28" s="173"/>
      <c r="P28" s="371"/>
      <c r="Q28" s="158"/>
    </row>
    <row r="29" spans="1:17" ht="13.5" x14ac:dyDescent="0.2">
      <c r="B29" s="346" t="s">
        <v>392</v>
      </c>
      <c r="C29" s="347" t="s">
        <v>391</v>
      </c>
      <c r="D29" s="497">
        <f t="shared" ref="D29:O29" si="0">SUM(D21:D28)</f>
        <v>0</v>
      </c>
      <c r="E29" s="497">
        <f t="shared" si="0"/>
        <v>0</v>
      </c>
      <c r="F29" s="497">
        <f t="shared" si="0"/>
        <v>0</v>
      </c>
      <c r="G29" s="497">
        <f t="shared" si="0"/>
        <v>0</v>
      </c>
      <c r="H29" s="497">
        <f t="shared" si="0"/>
        <v>0</v>
      </c>
      <c r="I29" s="497">
        <f t="shared" si="0"/>
        <v>0</v>
      </c>
      <c r="J29" s="497">
        <f t="shared" si="0"/>
        <v>0</v>
      </c>
      <c r="K29" s="497">
        <f t="shared" si="0"/>
        <v>0</v>
      </c>
      <c r="L29" s="497">
        <f t="shared" si="0"/>
        <v>0</v>
      </c>
      <c r="M29" s="497">
        <f t="shared" si="0"/>
        <v>0</v>
      </c>
      <c r="N29" s="497">
        <f t="shared" si="0"/>
        <v>0</v>
      </c>
      <c r="O29" s="497">
        <f t="shared" si="0"/>
        <v>0</v>
      </c>
      <c r="P29" s="371"/>
      <c r="Q29" s="158"/>
    </row>
    <row r="30" spans="1:17" ht="13.5" x14ac:dyDescent="0.25">
      <c r="B30" s="351"/>
      <c r="C30" s="161"/>
      <c r="D30" s="349"/>
      <c r="E30" s="349"/>
      <c r="F30" s="349"/>
      <c r="G30" s="349"/>
      <c r="H30" s="349"/>
      <c r="I30" s="349"/>
      <c r="J30" s="349"/>
      <c r="K30" s="349"/>
      <c r="L30" s="349"/>
      <c r="M30" s="349"/>
      <c r="N30" s="349"/>
      <c r="O30" s="349"/>
      <c r="P30" s="349"/>
      <c r="Q30" s="158"/>
    </row>
    <row r="31" spans="1:17" ht="13.5" x14ac:dyDescent="0.2">
      <c r="B31" s="346" t="s">
        <v>393</v>
      </c>
      <c r="C31" s="165" t="s">
        <v>110</v>
      </c>
      <c r="D31" s="1072">
        <v>0</v>
      </c>
      <c r="E31" s="1072">
        <v>0</v>
      </c>
      <c r="F31" s="1072">
        <v>0</v>
      </c>
      <c r="G31" s="1072">
        <v>0</v>
      </c>
      <c r="H31" s="1072">
        <v>0</v>
      </c>
      <c r="I31" s="1072">
        <v>0</v>
      </c>
      <c r="J31" s="1072">
        <v>0</v>
      </c>
      <c r="K31" s="1072">
        <v>0</v>
      </c>
      <c r="L31" s="1072">
        <v>0</v>
      </c>
      <c r="M31" s="1072">
        <v>0</v>
      </c>
      <c r="N31" s="1072">
        <v>0</v>
      </c>
      <c r="O31" s="1072">
        <v>0</v>
      </c>
      <c r="P31" s="1221"/>
      <c r="Q31" s="158"/>
    </row>
    <row r="32" spans="1:17" ht="7.5" customHeight="1" x14ac:dyDescent="0.25">
      <c r="B32" s="351"/>
      <c r="C32" s="161"/>
      <c r="D32" s="349"/>
      <c r="E32" s="349"/>
      <c r="F32" s="349"/>
      <c r="G32" s="349"/>
      <c r="H32" s="349"/>
      <c r="I32" s="349"/>
      <c r="J32" s="349"/>
      <c r="K32" s="349"/>
      <c r="L32" s="349"/>
      <c r="M32" s="349"/>
      <c r="N32" s="349"/>
      <c r="O32" s="349"/>
      <c r="P32" s="349"/>
      <c r="Q32" s="158"/>
    </row>
    <row r="33" spans="2:19" ht="13.5" x14ac:dyDescent="0.2">
      <c r="B33" s="352" t="s">
        <v>394</v>
      </c>
      <c r="C33" s="165" t="s">
        <v>110</v>
      </c>
      <c r="D33" s="715"/>
      <c r="E33" s="1234"/>
      <c r="F33" s="1234"/>
      <c r="G33" s="1234"/>
      <c r="H33" s="1234"/>
      <c r="I33" s="1234"/>
      <c r="J33" s="1234"/>
      <c r="K33" s="1234"/>
      <c r="L33" s="1234"/>
      <c r="M33" s="1234"/>
      <c r="N33" s="1234"/>
      <c r="O33" s="1234"/>
      <c r="P33" s="1235"/>
      <c r="Q33" s="158"/>
    </row>
    <row r="34" spans="2:19" ht="7.5" customHeight="1" x14ac:dyDescent="0.25">
      <c r="B34" s="351"/>
      <c r="C34" s="161"/>
      <c r="D34" s="349"/>
      <c r="E34" s="349"/>
      <c r="F34" s="349"/>
      <c r="G34" s="349"/>
      <c r="H34" s="349"/>
      <c r="I34" s="349"/>
      <c r="J34" s="349"/>
      <c r="K34" s="349"/>
      <c r="L34" s="349"/>
      <c r="M34" s="349"/>
      <c r="N34" s="349"/>
      <c r="O34" s="349"/>
      <c r="P34" s="349"/>
      <c r="Q34" s="158"/>
    </row>
    <row r="35" spans="2:19" ht="13.5" x14ac:dyDescent="0.2">
      <c r="B35" s="346" t="s">
        <v>395</v>
      </c>
      <c r="C35" s="165" t="s">
        <v>110</v>
      </c>
      <c r="D35" s="1236"/>
      <c r="E35" s="1234"/>
      <c r="F35" s="1234"/>
      <c r="G35" s="1234"/>
      <c r="H35" s="1234"/>
      <c r="I35" s="1234"/>
      <c r="J35" s="1234"/>
      <c r="K35" s="1234"/>
      <c r="L35" s="1234"/>
      <c r="M35" s="1234"/>
      <c r="N35" s="1234"/>
      <c r="O35" s="1234"/>
      <c r="P35" s="1235"/>
      <c r="Q35" s="158"/>
    </row>
    <row r="36" spans="2:19" ht="13.5" x14ac:dyDescent="0.2">
      <c r="B36" s="346" t="s">
        <v>396</v>
      </c>
      <c r="C36" s="165" t="s">
        <v>110</v>
      </c>
      <c r="D36" s="241"/>
      <c r="E36" s="21"/>
      <c r="F36" s="21"/>
      <c r="G36" s="21"/>
      <c r="H36" s="21"/>
      <c r="I36" s="21"/>
      <c r="J36" s="21"/>
      <c r="K36" s="21"/>
      <c r="L36" s="21"/>
      <c r="M36" s="21"/>
      <c r="N36" s="21"/>
      <c r="O36" s="21"/>
      <c r="P36" s="371"/>
      <c r="Q36" s="158"/>
    </row>
    <row r="37" spans="2:19" ht="13.5" x14ac:dyDescent="0.2">
      <c r="B37" s="346" t="s">
        <v>397</v>
      </c>
      <c r="C37" s="165" t="s">
        <v>110</v>
      </c>
      <c r="D37" s="241"/>
      <c r="E37" s="21"/>
      <c r="F37" s="21"/>
      <c r="G37" s="21"/>
      <c r="H37" s="21"/>
      <c r="I37" s="21"/>
      <c r="J37" s="21"/>
      <c r="K37" s="21"/>
      <c r="L37" s="21"/>
      <c r="M37" s="21"/>
      <c r="N37" s="21"/>
      <c r="O37" s="21"/>
      <c r="P37" s="371"/>
      <c r="Q37" s="158"/>
    </row>
    <row r="38" spans="2:19" ht="13.5" x14ac:dyDescent="0.2">
      <c r="B38" s="346" t="s">
        <v>398</v>
      </c>
      <c r="C38" s="165" t="s">
        <v>110</v>
      </c>
      <c r="D38" s="241"/>
      <c r="E38" s="21"/>
      <c r="F38" s="21"/>
      <c r="G38" s="21"/>
      <c r="H38" s="21"/>
      <c r="I38" s="21"/>
      <c r="J38" s="21"/>
      <c r="K38" s="21"/>
      <c r="L38" s="21"/>
      <c r="M38" s="21"/>
      <c r="N38" s="21"/>
      <c r="O38" s="21"/>
      <c r="P38" s="371"/>
      <c r="Q38" s="158"/>
    </row>
    <row r="39" spans="2:19" ht="13.5" x14ac:dyDescent="0.2">
      <c r="B39" s="346" t="s">
        <v>399</v>
      </c>
      <c r="C39" s="165" t="s">
        <v>110</v>
      </c>
      <c r="D39" s="241"/>
      <c r="E39" s="21"/>
      <c r="F39" s="21"/>
      <c r="G39" s="21"/>
      <c r="H39" s="21"/>
      <c r="I39" s="21"/>
      <c r="J39" s="21"/>
      <c r="K39" s="21"/>
      <c r="L39" s="21"/>
      <c r="M39" s="21"/>
      <c r="N39" s="21"/>
      <c r="O39" s="21"/>
      <c r="P39" s="371"/>
      <c r="Q39" s="158"/>
      <c r="S39" s="128"/>
    </row>
    <row r="40" spans="2:19" ht="13.5" x14ac:dyDescent="0.2">
      <c r="B40" s="352" t="s">
        <v>400</v>
      </c>
      <c r="C40" s="165" t="s">
        <v>110</v>
      </c>
      <c r="D40" s="241"/>
      <c r="E40" s="21"/>
      <c r="F40" s="21"/>
      <c r="G40" s="21"/>
      <c r="H40" s="21"/>
      <c r="I40" s="21"/>
      <c r="J40" s="21"/>
      <c r="K40" s="21"/>
      <c r="L40" s="21"/>
      <c r="M40" s="21"/>
      <c r="N40" s="21"/>
      <c r="O40" s="21"/>
      <c r="P40" s="371"/>
      <c r="Q40" s="158"/>
    </row>
    <row r="41" spans="2:19" ht="13.5" x14ac:dyDescent="0.2">
      <c r="B41" s="352" t="s">
        <v>401</v>
      </c>
      <c r="C41" s="165" t="s">
        <v>110</v>
      </c>
      <c r="D41" s="719">
        <f>D35+D36+D37+D38+D39+D40</f>
        <v>0</v>
      </c>
      <c r="E41" s="719">
        <f t="shared" ref="E41:O41" si="1">E35+E36+E37+E38+E39+E40</f>
        <v>0</v>
      </c>
      <c r="F41" s="719">
        <f t="shared" si="1"/>
        <v>0</v>
      </c>
      <c r="G41" s="719">
        <f t="shared" si="1"/>
        <v>0</v>
      </c>
      <c r="H41" s="719">
        <f t="shared" si="1"/>
        <v>0</v>
      </c>
      <c r="I41" s="719">
        <f t="shared" si="1"/>
        <v>0</v>
      </c>
      <c r="J41" s="719">
        <f t="shared" si="1"/>
        <v>0</v>
      </c>
      <c r="K41" s="719">
        <f t="shared" si="1"/>
        <v>0</v>
      </c>
      <c r="L41" s="719">
        <f t="shared" si="1"/>
        <v>0</v>
      </c>
      <c r="M41" s="719">
        <f t="shared" si="1"/>
        <v>0</v>
      </c>
      <c r="N41" s="719">
        <f t="shared" si="1"/>
        <v>0</v>
      </c>
      <c r="O41" s="719">
        <f t="shared" si="1"/>
        <v>0</v>
      </c>
      <c r="P41" s="371"/>
      <c r="Q41" s="158"/>
    </row>
    <row r="42" spans="2:19" ht="7.5" customHeight="1" x14ac:dyDescent="0.25">
      <c r="B42" s="351"/>
      <c r="C42" s="161"/>
      <c r="D42" s="350"/>
      <c r="E42" s="350"/>
      <c r="F42" s="350"/>
      <c r="G42" s="350"/>
      <c r="H42" s="350"/>
      <c r="I42" s="350"/>
      <c r="J42" s="350"/>
      <c r="K42" s="350"/>
      <c r="L42" s="350"/>
      <c r="M42" s="350"/>
      <c r="N42" s="350"/>
      <c r="O42" s="350"/>
      <c r="P42" s="350"/>
      <c r="Q42" s="158"/>
    </row>
    <row r="43" spans="2:19" ht="13.5" x14ac:dyDescent="0.2">
      <c r="B43" s="352" t="s">
        <v>402</v>
      </c>
      <c r="C43" s="165" t="s">
        <v>110</v>
      </c>
      <c r="D43" s="1237">
        <f>D31+D33+D41</f>
        <v>0</v>
      </c>
      <c r="E43" s="1237">
        <f t="shared" ref="E43:O43" si="2">E31+E33+E41</f>
        <v>0</v>
      </c>
      <c r="F43" s="1237">
        <f t="shared" si="2"/>
        <v>0</v>
      </c>
      <c r="G43" s="1237">
        <f t="shared" si="2"/>
        <v>0</v>
      </c>
      <c r="H43" s="1237">
        <f t="shared" si="2"/>
        <v>0</v>
      </c>
      <c r="I43" s="1237">
        <f t="shared" si="2"/>
        <v>0</v>
      </c>
      <c r="J43" s="1237">
        <f t="shared" si="2"/>
        <v>0</v>
      </c>
      <c r="K43" s="1237">
        <f t="shared" si="2"/>
        <v>0</v>
      </c>
      <c r="L43" s="1237">
        <f t="shared" si="2"/>
        <v>0</v>
      </c>
      <c r="M43" s="1237">
        <f t="shared" si="2"/>
        <v>0</v>
      </c>
      <c r="N43" s="1237">
        <f t="shared" si="2"/>
        <v>0</v>
      </c>
      <c r="O43" s="1237">
        <f t="shared" si="2"/>
        <v>0</v>
      </c>
      <c r="P43" s="1235"/>
      <c r="Q43" s="158"/>
    </row>
    <row r="44" spans="2:19" ht="13.5" x14ac:dyDescent="0.25">
      <c r="B44" s="351"/>
      <c r="C44" s="161"/>
      <c r="D44" s="350"/>
      <c r="E44" s="350"/>
      <c r="F44" s="350"/>
      <c r="G44" s="350"/>
      <c r="H44" s="350"/>
      <c r="I44" s="350"/>
      <c r="J44" s="350"/>
      <c r="K44" s="350"/>
      <c r="L44" s="350"/>
      <c r="M44" s="350"/>
      <c r="N44" s="350"/>
      <c r="O44" s="350"/>
      <c r="P44" s="350"/>
      <c r="Q44" s="158"/>
    </row>
    <row r="45" spans="2:19" ht="13.5" x14ac:dyDescent="0.2">
      <c r="B45" s="352" t="s">
        <v>403</v>
      </c>
      <c r="C45" s="165" t="s">
        <v>110</v>
      </c>
      <c r="D45" s="715"/>
      <c r="E45" s="1234"/>
      <c r="F45" s="1234"/>
      <c r="G45" s="1234"/>
      <c r="H45" s="1234"/>
      <c r="I45" s="1234"/>
      <c r="J45" s="1234"/>
      <c r="K45" s="1234"/>
      <c r="L45" s="1234"/>
      <c r="M45" s="1234"/>
      <c r="N45" s="1234"/>
      <c r="O45" s="1234"/>
      <c r="P45" s="1235"/>
      <c r="Q45" s="158"/>
    </row>
    <row r="46" spans="2:19" ht="7.5" customHeight="1" x14ac:dyDescent="0.25">
      <c r="B46" s="351"/>
      <c r="C46" s="161"/>
      <c r="D46" s="350"/>
      <c r="E46" s="350"/>
      <c r="F46" s="350"/>
      <c r="G46" s="350"/>
      <c r="H46" s="350"/>
      <c r="I46" s="350"/>
      <c r="J46" s="350"/>
      <c r="K46" s="350"/>
      <c r="L46" s="350"/>
      <c r="M46" s="350"/>
      <c r="N46" s="350"/>
      <c r="O46" s="350"/>
      <c r="P46" s="350"/>
      <c r="Q46" s="158"/>
    </row>
    <row r="47" spans="2:19" ht="13.5" x14ac:dyDescent="0.2">
      <c r="B47" s="352" t="s">
        <v>404</v>
      </c>
      <c r="C47" s="165" t="s">
        <v>110</v>
      </c>
      <c r="D47" s="1237">
        <f>D45+D43</f>
        <v>0</v>
      </c>
      <c r="E47" s="1237">
        <f>E45+E43</f>
        <v>0</v>
      </c>
      <c r="F47" s="1237">
        <f t="shared" ref="F47:O47" si="3">F45+F43</f>
        <v>0</v>
      </c>
      <c r="G47" s="1237">
        <f t="shared" si="3"/>
        <v>0</v>
      </c>
      <c r="H47" s="1237">
        <f t="shared" si="3"/>
        <v>0</v>
      </c>
      <c r="I47" s="1237">
        <f t="shared" si="3"/>
        <v>0</v>
      </c>
      <c r="J47" s="1237">
        <f t="shared" si="3"/>
        <v>0</v>
      </c>
      <c r="K47" s="1237">
        <f t="shared" si="3"/>
        <v>0</v>
      </c>
      <c r="L47" s="1237">
        <f t="shared" si="3"/>
        <v>0</v>
      </c>
      <c r="M47" s="1237">
        <f t="shared" si="3"/>
        <v>0</v>
      </c>
      <c r="N47" s="1237">
        <f t="shared" si="3"/>
        <v>0</v>
      </c>
      <c r="O47" s="1237">
        <f t="shared" si="3"/>
        <v>0</v>
      </c>
      <c r="P47" s="1235"/>
      <c r="Q47" s="158"/>
    </row>
    <row r="48" spans="2:19" ht="16.5" customHeight="1" x14ac:dyDescent="0.25">
      <c r="B48" s="359"/>
      <c r="C48" s="360"/>
      <c r="D48" s="350"/>
      <c r="E48" s="350"/>
      <c r="F48" s="350"/>
      <c r="G48" s="350"/>
      <c r="H48" s="350"/>
      <c r="I48" s="350"/>
      <c r="J48" s="350"/>
      <c r="K48" s="350"/>
      <c r="L48" s="350"/>
      <c r="M48" s="350"/>
      <c r="N48" s="350"/>
      <c r="O48" s="350"/>
      <c r="P48" s="350"/>
      <c r="Q48" s="158"/>
    </row>
    <row r="49" spans="2:17" ht="13.5" x14ac:dyDescent="0.2">
      <c r="B49" s="352" t="s">
        <v>405</v>
      </c>
      <c r="C49" s="165" t="s">
        <v>110</v>
      </c>
      <c r="D49" s="1073"/>
      <c r="E49" s="1073"/>
      <c r="F49" s="1073"/>
      <c r="G49" s="1073"/>
      <c r="H49" s="1073"/>
      <c r="I49" s="1073"/>
      <c r="J49" s="1073"/>
      <c r="K49" s="1073"/>
      <c r="L49" s="1073"/>
      <c r="M49" s="1073"/>
      <c r="N49" s="1073"/>
      <c r="O49" s="1073"/>
      <c r="P49" s="1221"/>
      <c r="Q49" s="158"/>
    </row>
    <row r="50" spans="2:17" ht="13.5" x14ac:dyDescent="0.2">
      <c r="B50" s="353" t="s">
        <v>406</v>
      </c>
      <c r="C50" s="165" t="s">
        <v>110</v>
      </c>
      <c r="D50" s="1238"/>
      <c r="E50" s="174"/>
      <c r="F50" s="174"/>
      <c r="G50" s="174"/>
      <c r="H50" s="174"/>
      <c r="I50" s="174"/>
      <c r="J50" s="174"/>
      <c r="K50" s="174"/>
      <c r="L50" s="174"/>
      <c r="M50" s="174"/>
      <c r="N50" s="174"/>
      <c r="O50" s="174"/>
      <c r="P50" s="1235"/>
      <c r="Q50" s="158"/>
    </row>
    <row r="51" spans="2:17" ht="13.5" x14ac:dyDescent="0.2">
      <c r="B51" s="354" t="s">
        <v>407</v>
      </c>
      <c r="C51" s="166" t="s">
        <v>110</v>
      </c>
      <c r="D51" s="715"/>
      <c r="E51" s="715"/>
      <c r="F51" s="715"/>
      <c r="G51" s="715"/>
      <c r="H51" s="715"/>
      <c r="I51" s="715"/>
      <c r="J51" s="715"/>
      <c r="K51" s="715"/>
      <c r="L51" s="715"/>
      <c r="M51" s="715"/>
      <c r="N51" s="715"/>
      <c r="O51" s="715"/>
      <c r="P51" s="1235"/>
      <c r="Q51" s="158"/>
    </row>
    <row r="52" spans="2:17" ht="13.5" x14ac:dyDescent="0.25">
      <c r="B52" s="139"/>
      <c r="C52" s="161"/>
      <c r="D52" s="350"/>
      <c r="E52" s="350"/>
      <c r="F52" s="350"/>
      <c r="G52" s="350"/>
      <c r="H52" s="350"/>
      <c r="I52" s="350"/>
      <c r="J52" s="350"/>
      <c r="K52" s="350"/>
      <c r="L52" s="350"/>
      <c r="M52" s="350"/>
      <c r="N52" s="350"/>
      <c r="O52" s="350"/>
      <c r="P52" s="350"/>
      <c r="Q52" s="158"/>
    </row>
    <row r="53" spans="2:17" ht="13.5" x14ac:dyDescent="0.2">
      <c r="B53" s="353" t="s">
        <v>408</v>
      </c>
      <c r="C53" s="165" t="s">
        <v>110</v>
      </c>
      <c r="D53" s="1239">
        <f>D50+D49+D47+D51</f>
        <v>0</v>
      </c>
      <c r="E53" s="1239">
        <f t="shared" ref="E53:O53" si="4">E50+E49+E47+E51</f>
        <v>0</v>
      </c>
      <c r="F53" s="1239">
        <f t="shared" si="4"/>
        <v>0</v>
      </c>
      <c r="G53" s="1239">
        <f t="shared" si="4"/>
        <v>0</v>
      </c>
      <c r="H53" s="1239">
        <f t="shared" si="4"/>
        <v>0</v>
      </c>
      <c r="I53" s="1239">
        <f t="shared" si="4"/>
        <v>0</v>
      </c>
      <c r="J53" s="1239">
        <f t="shared" si="4"/>
        <v>0</v>
      </c>
      <c r="K53" s="1239">
        <f t="shared" si="4"/>
        <v>0</v>
      </c>
      <c r="L53" s="1239">
        <f t="shared" si="4"/>
        <v>0</v>
      </c>
      <c r="M53" s="1239">
        <f t="shared" si="4"/>
        <v>0</v>
      </c>
      <c r="N53" s="1239">
        <f t="shared" si="4"/>
        <v>0</v>
      </c>
      <c r="O53" s="1239">
        <f t="shared" si="4"/>
        <v>0</v>
      </c>
      <c r="P53" s="1235"/>
      <c r="Q53" s="158"/>
    </row>
    <row r="54" spans="2:17" ht="13.5" x14ac:dyDescent="0.25">
      <c r="B54" s="351"/>
      <c r="C54" s="161"/>
      <c r="D54" s="350"/>
      <c r="E54" s="350"/>
      <c r="F54" s="350"/>
      <c r="G54" s="350"/>
      <c r="H54" s="350"/>
      <c r="I54" s="350"/>
      <c r="J54" s="350"/>
      <c r="K54" s="350"/>
      <c r="L54" s="350"/>
      <c r="M54" s="350"/>
      <c r="N54" s="350"/>
      <c r="O54" s="350"/>
      <c r="P54" s="350"/>
      <c r="Q54" s="158"/>
    </row>
    <row r="55" spans="2:17" ht="24" x14ac:dyDescent="0.2">
      <c r="B55" s="353" t="s">
        <v>409</v>
      </c>
      <c r="C55" s="165" t="s">
        <v>110</v>
      </c>
      <c r="D55" s="1234"/>
      <c r="E55" s="1234"/>
      <c r="F55" s="1234"/>
      <c r="G55" s="1234"/>
      <c r="H55" s="1234"/>
      <c r="I55" s="1234"/>
      <c r="J55" s="1234"/>
      <c r="K55" s="1234"/>
      <c r="L55" s="1234"/>
      <c r="M55" s="1234"/>
      <c r="N55" s="1234"/>
      <c r="O55" s="1234"/>
      <c r="P55" s="1235"/>
      <c r="Q55" s="158"/>
    </row>
    <row r="56" spans="2:17" ht="13.5" x14ac:dyDescent="0.2">
      <c r="B56" s="351"/>
      <c r="C56" s="166"/>
      <c r="D56" s="162"/>
      <c r="E56" s="162"/>
      <c r="F56" s="162"/>
      <c r="G56" s="162"/>
      <c r="H56" s="162"/>
      <c r="I56" s="162"/>
      <c r="J56" s="162"/>
      <c r="K56" s="162"/>
      <c r="L56" s="162"/>
      <c r="M56" s="162"/>
      <c r="N56" s="162"/>
      <c r="O56" s="162"/>
      <c r="P56" s="162"/>
      <c r="Q56" s="158"/>
    </row>
    <row r="57" spans="2:17" ht="13.5" x14ac:dyDescent="0.2">
      <c r="B57" s="353" t="s">
        <v>410</v>
      </c>
      <c r="C57" s="165" t="s">
        <v>110</v>
      </c>
      <c r="D57" s="1234"/>
      <c r="E57" s="1234"/>
      <c r="F57" s="1234"/>
      <c r="G57" s="1234"/>
      <c r="H57" s="1234"/>
      <c r="I57" s="1234"/>
      <c r="J57" s="1234"/>
      <c r="K57" s="1234"/>
      <c r="L57" s="1234"/>
      <c r="M57" s="1234"/>
      <c r="N57" s="1234"/>
      <c r="O57" s="1234"/>
      <c r="P57" s="1235"/>
      <c r="Q57" s="158"/>
    </row>
    <row r="58" spans="2:17" ht="13.5" x14ac:dyDescent="0.25">
      <c r="B58" s="351"/>
      <c r="C58" s="161"/>
      <c r="D58" s="350"/>
      <c r="E58" s="350"/>
      <c r="F58" s="350"/>
      <c r="G58" s="350"/>
      <c r="H58" s="350"/>
      <c r="I58" s="350"/>
      <c r="J58" s="350"/>
      <c r="K58" s="350"/>
      <c r="L58" s="350"/>
      <c r="M58" s="350"/>
      <c r="N58" s="350"/>
      <c r="O58" s="350"/>
      <c r="P58" s="350"/>
      <c r="Q58" s="158"/>
    </row>
    <row r="59" spans="2:17" ht="13.5" x14ac:dyDescent="0.2">
      <c r="B59" s="353" t="s">
        <v>652</v>
      </c>
      <c r="C59" s="165" t="s">
        <v>110</v>
      </c>
      <c r="D59" s="1239">
        <f>(D55+D53)-D57</f>
        <v>0</v>
      </c>
      <c r="E59" s="1239">
        <f t="shared" ref="E59:O59" si="5">(E55+E53)-E57</f>
        <v>0</v>
      </c>
      <c r="F59" s="1239">
        <f t="shared" si="5"/>
        <v>0</v>
      </c>
      <c r="G59" s="1239">
        <f t="shared" si="5"/>
        <v>0</v>
      </c>
      <c r="H59" s="1239">
        <f t="shared" si="5"/>
        <v>0</v>
      </c>
      <c r="I59" s="1239">
        <f t="shared" si="5"/>
        <v>0</v>
      </c>
      <c r="J59" s="1239">
        <f t="shared" si="5"/>
        <v>0</v>
      </c>
      <c r="K59" s="1239">
        <f t="shared" si="5"/>
        <v>0</v>
      </c>
      <c r="L59" s="1239">
        <f t="shared" si="5"/>
        <v>0</v>
      </c>
      <c r="M59" s="1239">
        <f t="shared" si="5"/>
        <v>0</v>
      </c>
      <c r="N59" s="1239">
        <f t="shared" si="5"/>
        <v>0</v>
      </c>
      <c r="O59" s="1239">
        <f t="shared" si="5"/>
        <v>0</v>
      </c>
      <c r="P59" s="1235"/>
      <c r="Q59" s="158"/>
    </row>
    <row r="60" spans="2:17" ht="13.5" thickBot="1" x14ac:dyDescent="0.25">
      <c r="B60" s="361"/>
      <c r="C60" s="153"/>
      <c r="D60" s="153"/>
      <c r="E60" s="153"/>
      <c r="F60" s="153"/>
      <c r="G60" s="153"/>
      <c r="H60" s="153"/>
      <c r="I60" s="153"/>
      <c r="J60" s="153"/>
      <c r="K60" s="153"/>
      <c r="L60" s="153"/>
      <c r="M60" s="153"/>
      <c r="N60" s="153"/>
      <c r="O60" s="153"/>
      <c r="P60" s="153"/>
      <c r="Q60" s="338"/>
    </row>
    <row r="61" spans="2:17" ht="13.5" x14ac:dyDescent="0.25">
      <c r="B61" s="167"/>
    </row>
    <row r="62" spans="2:17" ht="15" x14ac:dyDescent="0.25">
      <c r="B62" s="168" t="s">
        <v>412</v>
      </c>
    </row>
    <row r="63" spans="2:17" ht="14.25" x14ac:dyDescent="0.2">
      <c r="B63" s="169" t="s">
        <v>413</v>
      </c>
    </row>
    <row r="64" spans="2:17" ht="18.75" customHeight="1" x14ac:dyDescent="0.2">
      <c r="B64" s="169"/>
    </row>
    <row r="65" spans="2:19" ht="18.75" customHeight="1" x14ac:dyDescent="0.2">
      <c r="B65" s="594"/>
      <c r="C65" s="594"/>
      <c r="D65" s="594"/>
      <c r="E65" s="594"/>
      <c r="F65" s="594"/>
      <c r="G65" s="594"/>
      <c r="H65" s="594"/>
      <c r="I65" s="194"/>
      <c r="J65" s="194"/>
      <c r="K65" s="194"/>
      <c r="L65" s="194"/>
    </row>
    <row r="66" spans="2:19" s="147" customFormat="1" ht="26.25" customHeight="1" x14ac:dyDescent="0.2">
      <c r="B66" s="26"/>
      <c r="C66" s="194"/>
      <c r="D66" s="194"/>
      <c r="E66" s="194"/>
      <c r="F66" s="194"/>
      <c r="G66" s="194"/>
      <c r="H66" s="194"/>
      <c r="I66" s="194"/>
      <c r="J66" s="194"/>
      <c r="K66" s="194"/>
      <c r="L66" s="194"/>
      <c r="R66" s="6"/>
      <c r="S66" s="6"/>
    </row>
    <row r="67" spans="2:19" s="147" customFormat="1" x14ac:dyDescent="0.2">
      <c r="B67" s="595"/>
      <c r="C67" s="194"/>
      <c r="D67" s="194"/>
      <c r="E67" s="194"/>
      <c r="F67" s="194"/>
      <c r="G67" s="194"/>
      <c r="H67" s="194"/>
      <c r="I67" s="194"/>
      <c r="J67" s="194"/>
      <c r="K67" s="194"/>
      <c r="L67" s="194"/>
      <c r="R67" s="6"/>
      <c r="S67" s="6"/>
    </row>
    <row r="68" spans="2:19" x14ac:dyDescent="0.2">
      <c r="B68" s="26"/>
      <c r="C68" s="194"/>
      <c r="D68" s="194"/>
      <c r="E68" s="194"/>
      <c r="F68" s="194"/>
      <c r="G68" s="194"/>
      <c r="H68" s="194"/>
      <c r="I68" s="194"/>
      <c r="J68" s="194"/>
      <c r="K68" s="194"/>
      <c r="L68" s="194"/>
    </row>
    <row r="69" spans="2:19" x14ac:dyDescent="0.2">
      <c r="B69" s="26"/>
      <c r="C69" s="194"/>
      <c r="D69" s="194"/>
      <c r="E69" s="194"/>
      <c r="F69" s="194"/>
      <c r="G69" s="194"/>
      <c r="H69" s="194"/>
      <c r="I69" s="194"/>
      <c r="J69" s="194"/>
      <c r="K69" s="194"/>
      <c r="L69" s="194"/>
    </row>
    <row r="70" spans="2:19" x14ac:dyDescent="0.2">
      <c r="B70" s="26"/>
      <c r="C70" s="194"/>
      <c r="D70" s="194"/>
      <c r="E70" s="194"/>
      <c r="F70" s="194"/>
      <c r="G70" s="194"/>
      <c r="H70" s="194"/>
      <c r="I70" s="194"/>
      <c r="J70" s="194"/>
      <c r="K70" s="194"/>
      <c r="L70" s="194"/>
    </row>
    <row r="71" spans="2:19" x14ac:dyDescent="0.2">
      <c r="B71" s="26"/>
      <c r="C71" s="194"/>
      <c r="D71" s="194"/>
      <c r="E71" s="194"/>
      <c r="F71" s="194"/>
      <c r="G71" s="194"/>
      <c r="H71" s="194"/>
      <c r="I71" s="194"/>
      <c r="J71" s="194"/>
      <c r="K71" s="194"/>
      <c r="L71" s="194"/>
    </row>
  </sheetData>
  <sheetProtection formatCells="0" formatColumns="0" formatRows="0" insertRows="0" deleteRows="0"/>
  <conditionalFormatting sqref="D17:O18">
    <cfRule type="expression" dxfId="7" priority="8">
      <formula>AND(ISBLANK(D$16), OR(D$29&gt;0, D$59&gt;0))</formula>
    </cfRule>
  </conditionalFormatting>
  <conditionalFormatting sqref="D17:O17">
    <cfRule type="expression" dxfId="6" priority="7">
      <formula>AND(ISBLANK(D$17), OR(D$29&gt;0, D$59&gt;0))</formula>
    </cfRule>
  </conditionalFormatting>
  <conditionalFormatting sqref="D18:O18">
    <cfRule type="expression" dxfId="5" priority="6">
      <formula>AND(ISBLANK(D$18), OR(D$29&gt;0, D$59&gt;0))</formula>
    </cfRule>
  </conditionalFormatting>
  <conditionalFormatting sqref="D16:O16">
    <cfRule type="expression" dxfId="4" priority="5">
      <formula>AND(ISBLANK(D$16), OR(D$29&gt;0, D$59&gt;0))</formula>
    </cfRule>
  </conditionalFormatting>
  <conditionalFormatting sqref="D16:O16">
    <cfRule type="expression" dxfId="3" priority="4">
      <formula>AND(ISBLANK(D$17), OR(D$29&gt;0, D$59&gt;0))</formula>
    </cfRule>
  </conditionalFormatting>
  <conditionalFormatting sqref="D15:O15">
    <cfRule type="expression" dxfId="2" priority="3">
      <formula>AND(ISBLANK(D$16), OR(D$29&gt;0, D$59&gt;0))</formula>
    </cfRule>
  </conditionalFormatting>
  <conditionalFormatting sqref="D15:O15">
    <cfRule type="expression" dxfId="1" priority="2">
      <formula>AND(ISBLANK(D$17), OR(D$29&gt;0, D$59&gt;0))</formula>
    </cfRule>
  </conditionalFormatting>
  <conditionalFormatting sqref="D17:F17">
    <cfRule type="expression" dxfId="0" priority="1">
      <formula>AND(ISBLANK(D$18), OR(D$29&gt;0, D$59&gt;0))</formula>
    </cfRule>
  </conditionalFormatting>
  <dataValidations count="4">
    <dataValidation type="list" allowBlank="1" showInputMessage="1" showErrorMessage="1" sqref="E11" xr:uid="{2E67C6F5-9C2A-4372-A4BC-65714BE3432A}">
      <formula1>"N/A, Stage 1, Stage 2, Stage 3, Stege 4"</formula1>
    </dataValidation>
    <dataValidation type="list" allowBlank="1" showInputMessage="1" showErrorMessage="1" sqref="D11" xr:uid="{76B3C686-B582-4642-86B5-7A6EEDB1211D}">
      <formula1>"Baseline, Option 1, Option 2, Option 3, Option 4, Option 5, Option 6, Option 7, Option 8, Option 9, Option 10"</formula1>
    </dataValidation>
    <dataValidation type="list" allowBlank="1" showInputMessage="1" showErrorMessage="1" sqref="N10" xr:uid="{96B0AA43-7770-4B83-B064-A4AD506BC35D}">
      <formula1>"day, month, quarter, semester, year"</formula1>
    </dataValidation>
    <dataValidation type="list" allowBlank="1" showInputMessage="1" showErrorMessage="1" sqref="N8" xr:uid="{F16EBE99-A711-4EE7-A830-8488B9DD598D}">
      <formula1>Type_of_Price</formula1>
    </dataValidation>
  </dataValidations>
  <printOptions horizontalCentered="1" verticalCentered="1"/>
  <pageMargins left="0.25" right="0.25" top="0.75" bottom="0.75" header="0.3" footer="0.3"/>
  <pageSetup paperSize="9" scale="66"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C707D-53D8-44E2-B80C-4C6A4A790259}">
  <sheetPr>
    <pageSetUpPr fitToPage="1"/>
  </sheetPr>
  <dimension ref="A1:S66"/>
  <sheetViews>
    <sheetView zoomScale="85" zoomScaleNormal="85" workbookViewId="0">
      <selection activeCell="F60" sqref="F60"/>
    </sheetView>
  </sheetViews>
  <sheetFormatPr defaultColWidth="9.140625" defaultRowHeight="12.75" x14ac:dyDescent="0.2"/>
  <cols>
    <col min="1" max="1" width="5.42578125" style="104" customWidth="1"/>
    <col min="2" max="2" width="12.5703125" style="104" customWidth="1"/>
    <col min="3" max="3" width="21.140625" style="104" customWidth="1"/>
    <col min="4" max="4" width="30.7109375" style="104" customWidth="1"/>
    <col min="5" max="5" width="15.42578125" style="104" customWidth="1"/>
    <col min="6" max="6" width="16.140625" style="104" customWidth="1"/>
    <col min="7" max="7" width="17.140625" style="104" customWidth="1"/>
    <col min="8" max="8" width="12.7109375" style="104" customWidth="1"/>
    <col min="9" max="9" width="17.140625" style="104" customWidth="1"/>
    <col min="10" max="10" width="9.140625" style="104"/>
    <col min="11" max="19" width="9.140625" style="802"/>
    <col min="20" max="16384" width="9.140625" style="104"/>
  </cols>
  <sheetData>
    <row r="1" spans="1:19" ht="13.5" thickBot="1" x14ac:dyDescent="0.25">
      <c r="B1" s="105"/>
      <c r="C1" s="105"/>
      <c r="D1" s="105"/>
      <c r="E1" s="105"/>
      <c r="F1" s="105"/>
      <c r="G1" s="105"/>
      <c r="H1" s="105"/>
      <c r="I1" s="105"/>
    </row>
    <row r="2" spans="1:19" ht="15.95" customHeight="1" x14ac:dyDescent="0.2">
      <c r="A2" s="106"/>
      <c r="B2" s="607" t="s">
        <v>3</v>
      </c>
      <c r="C2" s="660"/>
      <c r="D2" s="445" t="str">
        <f>""&amp;'General Instructions'!I5</f>
        <v/>
      </c>
      <c r="E2" s="301"/>
      <c r="F2" s="301"/>
      <c r="G2" s="301"/>
      <c r="H2" s="301"/>
      <c r="I2" s="302"/>
      <c r="J2" s="1"/>
    </row>
    <row r="3" spans="1:19" ht="15.95" customHeight="1" x14ac:dyDescent="0.2">
      <c r="A3" s="106"/>
      <c r="B3" s="1200" t="s">
        <v>6</v>
      </c>
      <c r="C3" s="661"/>
      <c r="D3" s="1065" t="str">
        <f>""&amp;'General Instructions'!I6</f>
        <v/>
      </c>
      <c r="E3" s="1240"/>
      <c r="F3" s="1240"/>
      <c r="G3" s="1240"/>
      <c r="H3" s="1240"/>
      <c r="I3" s="1167"/>
      <c r="J3" s="1"/>
    </row>
    <row r="4" spans="1:19" ht="15.95" customHeight="1" x14ac:dyDescent="0.2">
      <c r="A4" s="106"/>
      <c r="B4" s="1210" t="s">
        <v>9</v>
      </c>
      <c r="C4" s="303"/>
      <c r="D4" s="532" t="str">
        <f>""&amp;'General Instructions'!I7</f>
        <v/>
      </c>
      <c r="E4" s="303"/>
      <c r="F4" s="303"/>
      <c r="G4" s="303"/>
      <c r="H4" s="303"/>
      <c r="I4" s="465"/>
      <c r="J4" s="1"/>
    </row>
    <row r="5" spans="1:19" ht="15.95" customHeight="1" thickBot="1" x14ac:dyDescent="0.25">
      <c r="A5" s="106"/>
      <c r="B5" s="256"/>
      <c r="C5" s="256"/>
      <c r="D5" s="256"/>
      <c r="E5" s="256"/>
      <c r="F5" s="256"/>
      <c r="G5" s="256"/>
      <c r="H5" s="47"/>
      <c r="I5" s="304"/>
      <c r="J5" s="31"/>
    </row>
    <row r="6" spans="1:19" s="4" customFormat="1" ht="15.95" customHeight="1" x14ac:dyDescent="0.2">
      <c r="B6" s="662" t="s">
        <v>229</v>
      </c>
      <c r="C6" s="1168"/>
      <c r="D6" s="1168"/>
      <c r="E6" s="1169" t="s">
        <v>653</v>
      </c>
      <c r="F6" s="1170"/>
      <c r="G6" s="1171" t="s">
        <v>293</v>
      </c>
      <c r="H6" s="1172" t="s">
        <v>294</v>
      </c>
      <c r="I6" s="484" t="str">
        <f xml:space="preserve"> Cost_Sheets_Version</f>
        <v>v 3.1.4</v>
      </c>
      <c r="K6" s="803"/>
      <c r="L6" s="804"/>
      <c r="M6" s="804"/>
      <c r="N6" s="804"/>
      <c r="O6" s="804"/>
      <c r="P6" s="804"/>
      <c r="Q6" s="804"/>
      <c r="R6" s="804"/>
      <c r="S6" s="804"/>
    </row>
    <row r="7" spans="1:19" s="4" customFormat="1" ht="15.95" customHeight="1" x14ac:dyDescent="0.2">
      <c r="B7" s="305"/>
      <c r="C7" s="306"/>
      <c r="D7" s="307"/>
      <c r="E7" s="444"/>
      <c r="F7" s="1241"/>
      <c r="G7" s="531"/>
      <c r="H7" s="774"/>
      <c r="I7" s="775"/>
      <c r="K7" s="804"/>
      <c r="L7" s="804"/>
      <c r="M7" s="804"/>
      <c r="N7" s="804"/>
      <c r="O7" s="804"/>
      <c r="P7" s="804"/>
      <c r="Q7" s="804"/>
      <c r="R7" s="804"/>
      <c r="S7" s="804"/>
    </row>
    <row r="8" spans="1:19" s="4" customFormat="1" ht="15.95" customHeight="1" x14ac:dyDescent="0.2">
      <c r="B8" s="543" t="s">
        <v>52</v>
      </c>
      <c r="C8" s="1242"/>
      <c r="D8" s="663" t="str">
        <f>""&amp;'General Instructions'!I11</f>
        <v/>
      </c>
      <c r="E8" s="448"/>
      <c r="F8" s="1176" t="s">
        <v>12</v>
      </c>
      <c r="G8" s="1065" t="str">
        <f>""&amp;'General Instructions'!I8</f>
        <v/>
      </c>
      <c r="H8" s="1200"/>
      <c r="I8" s="447"/>
      <c r="K8" s="804"/>
      <c r="L8" s="804"/>
      <c r="M8" s="804"/>
      <c r="N8" s="804"/>
      <c r="O8" s="804"/>
      <c r="P8" s="804"/>
      <c r="Q8" s="804"/>
      <c r="R8" s="804"/>
      <c r="S8" s="804"/>
    </row>
    <row r="9" spans="1:19" s="4" customFormat="1" ht="15.95" customHeight="1" x14ac:dyDescent="0.2">
      <c r="B9" s="543" t="s">
        <v>107</v>
      </c>
      <c r="C9" s="1242"/>
      <c r="D9" s="663" t="str">
        <f>""&amp;'General Instructions'!I12</f>
        <v/>
      </c>
      <c r="E9" s="357"/>
      <c r="F9" s="1176" t="s">
        <v>28</v>
      </c>
      <c r="G9" s="532" t="str">
        <f>""&amp;'General Instructions'!I13</f>
        <v/>
      </c>
      <c r="H9" s="445"/>
      <c r="I9" s="447"/>
      <c r="K9" s="804"/>
      <c r="L9" s="804"/>
      <c r="M9" s="804"/>
      <c r="N9" s="804"/>
      <c r="O9" s="804"/>
      <c r="P9" s="804"/>
      <c r="Q9" s="804"/>
      <c r="R9" s="804"/>
      <c r="S9" s="804"/>
    </row>
    <row r="10" spans="1:19" s="4" customFormat="1" ht="15.95" customHeight="1" x14ac:dyDescent="0.2">
      <c r="B10" s="543" t="s">
        <v>108</v>
      </c>
      <c r="C10" s="1242"/>
      <c r="D10" s="1228" t="str">
        <f>""&amp;'General Instructions'!I10</f>
        <v/>
      </c>
      <c r="E10" s="448"/>
      <c r="F10" s="1176" t="s">
        <v>31</v>
      </c>
      <c r="G10" s="1229" t="str">
        <f>""&amp;'General Instructions'!I14</f>
        <v/>
      </c>
      <c r="H10" s="449"/>
      <c r="I10" s="447"/>
      <c r="K10" s="804"/>
      <c r="L10" s="804"/>
      <c r="M10" s="804"/>
      <c r="N10" s="804"/>
      <c r="O10" s="804"/>
      <c r="P10" s="804"/>
      <c r="Q10" s="804"/>
      <c r="R10" s="804"/>
      <c r="S10" s="804"/>
    </row>
    <row r="11" spans="1:19" s="4" customFormat="1" ht="15.95" customHeight="1" x14ac:dyDescent="0.2">
      <c r="B11" s="543" t="s">
        <v>109</v>
      </c>
      <c r="C11" s="44"/>
      <c r="D11" s="664" t="s">
        <v>110</v>
      </c>
      <c r="E11" s="546"/>
      <c r="F11" s="779" t="s">
        <v>111</v>
      </c>
      <c r="G11" s="1230"/>
      <c r="H11" s="449"/>
      <c r="I11" s="447"/>
      <c r="K11" s="804"/>
      <c r="L11" s="804"/>
      <c r="M11" s="804"/>
      <c r="N11" s="804"/>
      <c r="O11" s="804"/>
      <c r="P11" s="804"/>
      <c r="Q11" s="804"/>
      <c r="R11" s="804"/>
      <c r="S11" s="804"/>
    </row>
    <row r="12" spans="1:19" s="4" customFormat="1" ht="15.95" customHeight="1" x14ac:dyDescent="0.2">
      <c r="B12" s="665" t="s">
        <v>295</v>
      </c>
      <c r="C12" s="1181"/>
      <c r="D12" s="1231" t="s">
        <v>235</v>
      </c>
      <c r="E12" s="459" t="s">
        <v>236</v>
      </c>
      <c r="F12" s="1232"/>
      <c r="G12" s="525"/>
      <c r="H12" s="256"/>
      <c r="I12" s="308"/>
      <c r="K12" s="804"/>
      <c r="L12" s="804"/>
      <c r="M12" s="804"/>
      <c r="N12" s="804"/>
      <c r="O12" s="804"/>
      <c r="P12" s="804"/>
      <c r="Q12" s="804"/>
      <c r="R12" s="804"/>
      <c r="S12" s="804"/>
    </row>
    <row r="13" spans="1:19" s="4" customFormat="1" ht="15.95" customHeight="1" x14ac:dyDescent="0.2">
      <c r="B13" s="665" t="s">
        <v>654</v>
      </c>
      <c r="C13" s="1181"/>
      <c r="D13" s="666"/>
      <c r="E13" s="248"/>
      <c r="F13" s="256"/>
      <c r="G13" s="256"/>
      <c r="H13" s="256"/>
      <c r="I13" s="308"/>
      <c r="K13" s="803"/>
      <c r="L13" s="804"/>
      <c r="M13" s="804"/>
      <c r="N13" s="804"/>
      <c r="O13" s="804"/>
      <c r="P13" s="804"/>
      <c r="Q13" s="804"/>
      <c r="R13" s="804"/>
      <c r="S13" s="804"/>
    </row>
    <row r="14" spans="1:19" s="4" customFormat="1" ht="15.95" customHeight="1" thickBot="1" x14ac:dyDescent="0.25">
      <c r="B14" s="309"/>
      <c r="C14" s="356"/>
      <c r="D14" s="460"/>
      <c r="E14" s="356"/>
      <c r="F14" s="310"/>
      <c r="G14" s="310"/>
      <c r="H14" s="310"/>
      <c r="I14" s="258"/>
      <c r="K14" s="804"/>
      <c r="L14" s="804"/>
      <c r="M14" s="804"/>
      <c r="N14" s="804"/>
      <c r="O14" s="804"/>
      <c r="P14" s="804"/>
      <c r="Q14" s="804"/>
      <c r="R14" s="804"/>
      <c r="S14" s="804"/>
    </row>
    <row r="15" spans="1:19" ht="37.5" customHeight="1" x14ac:dyDescent="0.2">
      <c r="B15" s="474" t="s">
        <v>296</v>
      </c>
      <c r="C15" s="311" t="s">
        <v>297</v>
      </c>
      <c r="D15" s="311" t="s">
        <v>298</v>
      </c>
      <c r="E15" s="475" t="s">
        <v>687</v>
      </c>
      <c r="F15" s="1185" t="s">
        <v>649</v>
      </c>
      <c r="G15" s="556" t="s">
        <v>301</v>
      </c>
      <c r="H15" s="557" t="s">
        <v>302</v>
      </c>
      <c r="I15" s="558" t="s">
        <v>303</v>
      </c>
    </row>
    <row r="16" spans="1:19" ht="15" x14ac:dyDescent="0.25">
      <c r="B16" s="467"/>
      <c r="C16" s="1233"/>
      <c r="D16" s="550"/>
      <c r="E16" s="468"/>
      <c r="F16" s="797"/>
      <c r="G16" s="554"/>
      <c r="H16" s="101"/>
      <c r="I16" s="555"/>
      <c r="K16" s="789"/>
      <c r="Q16" s="805"/>
    </row>
    <row r="17" spans="2:11" x14ac:dyDescent="0.2">
      <c r="B17" s="109"/>
      <c r="C17" s="1233"/>
      <c r="D17" s="550"/>
      <c r="E17" s="468"/>
      <c r="F17" s="551"/>
      <c r="G17" s="544"/>
      <c r="H17" s="101"/>
      <c r="I17" s="552"/>
    </row>
    <row r="18" spans="2:11" ht="15" x14ac:dyDescent="0.25">
      <c r="B18" s="109"/>
      <c r="C18" s="1233"/>
      <c r="D18" s="550"/>
      <c r="E18" s="468"/>
      <c r="F18" s="551"/>
      <c r="G18" s="544"/>
      <c r="H18" s="101"/>
      <c r="I18" s="552"/>
      <c r="K18" s="801"/>
    </row>
    <row r="19" spans="2:11" x14ac:dyDescent="0.2">
      <c r="B19" s="109"/>
      <c r="C19" s="1233"/>
      <c r="D19" s="550"/>
      <c r="E19" s="468"/>
      <c r="F19" s="551"/>
      <c r="G19" s="544"/>
      <c r="H19" s="101"/>
      <c r="I19" s="552"/>
    </row>
    <row r="20" spans="2:11" x14ac:dyDescent="0.2">
      <c r="B20" s="109"/>
      <c r="C20" s="1233"/>
      <c r="D20" s="550"/>
      <c r="E20" s="468"/>
      <c r="F20" s="551"/>
      <c r="G20" s="544"/>
      <c r="H20" s="101"/>
      <c r="I20" s="552"/>
    </row>
    <row r="21" spans="2:11" x14ac:dyDescent="0.2">
      <c r="B21" s="109"/>
      <c r="C21" s="1233"/>
      <c r="D21" s="550"/>
      <c r="E21" s="468"/>
      <c r="F21" s="551"/>
      <c r="G21" s="544"/>
      <c r="H21" s="101"/>
      <c r="I21" s="552"/>
    </row>
    <row r="22" spans="2:11" x14ac:dyDescent="0.2">
      <c r="B22" s="109"/>
      <c r="C22" s="1233"/>
      <c r="D22" s="550"/>
      <c r="E22" s="468"/>
      <c r="F22" s="551"/>
      <c r="G22" s="544"/>
      <c r="H22" s="101"/>
      <c r="I22" s="552"/>
    </row>
    <row r="23" spans="2:11" x14ac:dyDescent="0.2">
      <c r="B23" s="109"/>
      <c r="C23" s="1233"/>
      <c r="D23" s="550"/>
      <c r="E23" s="468"/>
      <c r="F23" s="551"/>
      <c r="G23" s="544"/>
      <c r="H23" s="101"/>
      <c r="I23" s="552"/>
    </row>
    <row r="24" spans="2:11" x14ac:dyDescent="0.2">
      <c r="B24" s="109"/>
      <c r="C24" s="1233"/>
      <c r="D24" s="550"/>
      <c r="E24" s="468"/>
      <c r="F24" s="551"/>
      <c r="G24" s="544"/>
      <c r="H24" s="101"/>
      <c r="I24" s="552"/>
    </row>
    <row r="25" spans="2:11" x14ac:dyDescent="0.2">
      <c r="B25" s="109"/>
      <c r="C25" s="1233"/>
      <c r="D25" s="550"/>
      <c r="E25" s="468"/>
      <c r="F25" s="551"/>
      <c r="G25" s="544"/>
      <c r="H25" s="101"/>
      <c r="I25" s="552"/>
    </row>
    <row r="26" spans="2:11" x14ac:dyDescent="0.2">
      <c r="B26" s="109"/>
      <c r="C26" s="1233"/>
      <c r="D26" s="550"/>
      <c r="E26" s="468"/>
      <c r="F26" s="551"/>
      <c r="G26" s="544"/>
      <c r="H26" s="101"/>
      <c r="I26" s="552"/>
    </row>
    <row r="27" spans="2:11" x14ac:dyDescent="0.2">
      <c r="B27" s="109"/>
      <c r="C27" s="1233"/>
      <c r="D27" s="550"/>
      <c r="E27" s="468"/>
      <c r="F27" s="551"/>
      <c r="G27" s="544"/>
      <c r="H27" s="101"/>
      <c r="I27" s="552"/>
    </row>
    <row r="28" spans="2:11" x14ac:dyDescent="0.2">
      <c r="B28" s="109"/>
      <c r="C28" s="1233"/>
      <c r="D28" s="550"/>
      <c r="E28" s="468"/>
      <c r="F28" s="551"/>
      <c r="G28" s="544"/>
      <c r="H28" s="101"/>
      <c r="I28" s="552"/>
    </row>
    <row r="29" spans="2:11" x14ac:dyDescent="0.2">
      <c r="B29" s="109"/>
      <c r="C29" s="1233"/>
      <c r="D29" s="550"/>
      <c r="E29" s="468"/>
      <c r="F29" s="551"/>
      <c r="G29" s="544"/>
      <c r="H29" s="101"/>
      <c r="I29" s="552"/>
    </row>
    <row r="30" spans="2:11" x14ac:dyDescent="0.2">
      <c r="B30" s="109"/>
      <c r="C30" s="1233"/>
      <c r="D30" s="550"/>
      <c r="E30" s="468"/>
      <c r="F30" s="551"/>
      <c r="G30" s="544"/>
      <c r="H30" s="101"/>
      <c r="I30" s="552"/>
    </row>
    <row r="31" spans="2:11" x14ac:dyDescent="0.2">
      <c r="B31" s="109"/>
      <c r="C31" s="1233"/>
      <c r="D31" s="550"/>
      <c r="E31" s="468"/>
      <c r="F31" s="551"/>
      <c r="G31" s="544"/>
      <c r="H31" s="101"/>
      <c r="I31" s="552"/>
    </row>
    <row r="32" spans="2:11" x14ac:dyDescent="0.2">
      <c r="B32" s="109"/>
      <c r="C32" s="1233"/>
      <c r="D32" s="550"/>
      <c r="E32" s="468"/>
      <c r="F32" s="551"/>
      <c r="G32" s="544"/>
      <c r="H32" s="101"/>
      <c r="I32" s="552"/>
    </row>
    <row r="33" spans="2:9" x14ac:dyDescent="0.2">
      <c r="B33" s="109"/>
      <c r="C33" s="1233"/>
      <c r="D33" s="550"/>
      <c r="E33" s="468"/>
      <c r="F33" s="551"/>
      <c r="G33" s="544"/>
      <c r="H33" s="101"/>
      <c r="I33" s="552"/>
    </row>
    <row r="34" spans="2:9" x14ac:dyDescent="0.2">
      <c r="B34" s="109"/>
      <c r="C34" s="1233"/>
      <c r="D34" s="550"/>
      <c r="E34" s="468"/>
      <c r="F34" s="551"/>
      <c r="G34" s="544"/>
      <c r="H34" s="101"/>
      <c r="I34" s="552"/>
    </row>
    <row r="35" spans="2:9" x14ac:dyDescent="0.2">
      <c r="B35" s="109"/>
      <c r="C35" s="1233"/>
      <c r="D35" s="550"/>
      <c r="E35" s="468"/>
      <c r="F35" s="551"/>
      <c r="G35" s="544"/>
      <c r="H35" s="101"/>
      <c r="I35" s="552"/>
    </row>
    <row r="36" spans="2:9" x14ac:dyDescent="0.2">
      <c r="B36" s="109"/>
      <c r="C36" s="1233"/>
      <c r="D36" s="550"/>
      <c r="E36" s="468"/>
      <c r="F36" s="551"/>
      <c r="G36" s="544"/>
      <c r="H36" s="101"/>
      <c r="I36" s="552"/>
    </row>
    <row r="37" spans="2:9" x14ac:dyDescent="0.2">
      <c r="B37" s="109"/>
      <c r="C37" s="1233"/>
      <c r="D37" s="550"/>
      <c r="E37" s="468"/>
      <c r="F37" s="551"/>
      <c r="G37" s="544"/>
      <c r="H37" s="101"/>
      <c r="I37" s="552"/>
    </row>
    <row r="38" spans="2:9" x14ac:dyDescent="0.2">
      <c r="B38" s="109"/>
      <c r="C38" s="1233"/>
      <c r="D38" s="550"/>
      <c r="E38" s="468"/>
      <c r="F38" s="551"/>
      <c r="G38" s="544"/>
      <c r="H38" s="101"/>
      <c r="I38" s="552"/>
    </row>
    <row r="39" spans="2:9" x14ac:dyDescent="0.2">
      <c r="B39" s="109"/>
      <c r="C39" s="1233"/>
      <c r="D39" s="550"/>
      <c r="E39" s="468"/>
      <c r="F39" s="551"/>
      <c r="G39" s="544"/>
      <c r="H39" s="101"/>
      <c r="I39" s="552"/>
    </row>
    <row r="40" spans="2:9" x14ac:dyDescent="0.2">
      <c r="B40" s="109"/>
      <c r="C40" s="1233"/>
      <c r="D40" s="550"/>
      <c r="E40" s="468"/>
      <c r="F40" s="551"/>
      <c r="G40" s="544"/>
      <c r="H40" s="101"/>
      <c r="I40" s="552"/>
    </row>
    <row r="41" spans="2:9" x14ac:dyDescent="0.2">
      <c r="B41" s="109"/>
      <c r="C41" s="1233"/>
      <c r="D41" s="550"/>
      <c r="E41" s="468"/>
      <c r="F41" s="551"/>
      <c r="G41" s="544"/>
      <c r="H41" s="101"/>
      <c r="I41" s="552"/>
    </row>
    <row r="42" spans="2:9" x14ac:dyDescent="0.2">
      <c r="B42" s="109"/>
      <c r="C42" s="1233"/>
      <c r="D42" s="550"/>
      <c r="E42" s="468"/>
      <c r="F42" s="551"/>
      <c r="G42" s="544"/>
      <c r="H42" s="101"/>
      <c r="I42" s="552"/>
    </row>
    <row r="43" spans="2:9" x14ac:dyDescent="0.2">
      <c r="B43" s="109"/>
      <c r="C43" s="1233"/>
      <c r="D43" s="550"/>
      <c r="E43" s="468"/>
      <c r="F43" s="551"/>
      <c r="G43" s="544"/>
      <c r="H43" s="101"/>
      <c r="I43" s="552"/>
    </row>
    <row r="44" spans="2:9" x14ac:dyDescent="0.2">
      <c r="B44" s="109"/>
      <c r="C44" s="1233"/>
      <c r="D44" s="550"/>
      <c r="E44" s="468"/>
      <c r="F44" s="551"/>
      <c r="G44" s="544"/>
      <c r="H44" s="101"/>
      <c r="I44" s="552"/>
    </row>
    <row r="45" spans="2:9" x14ac:dyDescent="0.2">
      <c r="B45" s="109"/>
      <c r="C45" s="1233"/>
      <c r="D45" s="550"/>
      <c r="E45" s="468"/>
      <c r="F45" s="551"/>
      <c r="G45" s="544"/>
      <c r="H45" s="101"/>
      <c r="I45" s="552"/>
    </row>
    <row r="46" spans="2:9" x14ac:dyDescent="0.2">
      <c r="B46" s="109"/>
      <c r="C46" s="1233"/>
      <c r="D46" s="550"/>
      <c r="E46" s="468"/>
      <c r="F46" s="551"/>
      <c r="G46" s="544"/>
      <c r="H46" s="101"/>
      <c r="I46" s="552"/>
    </row>
    <row r="47" spans="2:9" x14ac:dyDescent="0.2">
      <c r="B47" s="109"/>
      <c r="C47" s="1233"/>
      <c r="D47" s="550"/>
      <c r="E47" s="468"/>
      <c r="F47" s="551"/>
      <c r="G47" s="544"/>
      <c r="H47" s="101"/>
      <c r="I47" s="552"/>
    </row>
    <row r="48" spans="2:9" x14ac:dyDescent="0.2">
      <c r="B48" s="109"/>
      <c r="C48" s="1233"/>
      <c r="D48" s="550"/>
      <c r="E48" s="468"/>
      <c r="F48" s="551"/>
      <c r="G48" s="544"/>
      <c r="H48" s="101"/>
      <c r="I48" s="552"/>
    </row>
    <row r="49" spans="2:12" x14ac:dyDescent="0.2">
      <c r="B49" s="109"/>
      <c r="C49" s="1233"/>
      <c r="D49" s="550"/>
      <c r="E49" s="468"/>
      <c r="F49" s="551"/>
      <c r="G49" s="544"/>
      <c r="H49" s="101"/>
      <c r="I49" s="552"/>
    </row>
    <row r="50" spans="2:12" x14ac:dyDescent="0.2">
      <c r="B50" s="109"/>
      <c r="C50" s="1233"/>
      <c r="D50" s="550"/>
      <c r="E50" s="468"/>
      <c r="F50" s="551"/>
      <c r="G50" s="544"/>
      <c r="H50" s="101"/>
      <c r="I50" s="552"/>
    </row>
    <row r="51" spans="2:12" x14ac:dyDescent="0.2">
      <c r="B51" s="109"/>
      <c r="C51" s="1233"/>
      <c r="D51" s="550"/>
      <c r="E51" s="468"/>
      <c r="F51" s="551"/>
      <c r="G51" s="544"/>
      <c r="H51" s="101"/>
      <c r="I51" s="552"/>
    </row>
    <row r="52" spans="2:12" x14ac:dyDescent="0.2">
      <c r="B52" s="109"/>
      <c r="C52" s="1233"/>
      <c r="D52" s="550"/>
      <c r="E52" s="468"/>
      <c r="F52" s="551"/>
      <c r="G52" s="544"/>
      <c r="H52" s="101"/>
      <c r="I52" s="552"/>
    </row>
    <row r="53" spans="2:12" x14ac:dyDescent="0.2">
      <c r="B53" s="109"/>
      <c r="C53" s="1233"/>
      <c r="D53" s="550"/>
      <c r="E53" s="468"/>
      <c r="F53" s="551"/>
      <c r="G53" s="544"/>
      <c r="H53" s="101"/>
      <c r="I53" s="552"/>
    </row>
    <row r="54" spans="2:12" x14ac:dyDescent="0.2">
      <c r="B54" s="109"/>
      <c r="C54" s="1233"/>
      <c r="D54" s="550"/>
      <c r="E54" s="468"/>
      <c r="F54" s="551"/>
      <c r="G54" s="544"/>
      <c r="H54" s="101"/>
      <c r="I54" s="552"/>
    </row>
    <row r="55" spans="2:12" x14ac:dyDescent="0.2">
      <c r="B55" s="109"/>
      <c r="C55" s="1233"/>
      <c r="D55" s="550"/>
      <c r="E55" s="468"/>
      <c r="F55" s="551"/>
      <c r="G55" s="544"/>
      <c r="H55" s="101"/>
      <c r="I55" s="552"/>
    </row>
    <row r="56" spans="2:12" x14ac:dyDescent="0.2">
      <c r="B56" s="109"/>
      <c r="C56" s="1233"/>
      <c r="D56" s="550"/>
      <c r="E56" s="468"/>
      <c r="F56" s="551"/>
      <c r="G56" s="544"/>
      <c r="H56" s="101"/>
      <c r="I56" s="552"/>
    </row>
    <row r="57" spans="2:12" x14ac:dyDescent="0.2">
      <c r="B57" s="109"/>
      <c r="C57" s="1233"/>
      <c r="D57" s="550"/>
      <c r="E57" s="468"/>
      <c r="F57" s="551"/>
      <c r="G57" s="544"/>
      <c r="H57" s="101"/>
      <c r="I57" s="552"/>
    </row>
    <row r="58" spans="2:12" x14ac:dyDescent="0.2">
      <c r="B58" s="109"/>
      <c r="C58" s="1233"/>
      <c r="D58" s="550"/>
      <c r="E58" s="468"/>
      <c r="F58" s="551"/>
      <c r="G58" s="544"/>
      <c r="H58" s="101"/>
      <c r="I58" s="552"/>
    </row>
    <row r="59" spans="2:12" x14ac:dyDescent="0.2">
      <c r="B59" s="109"/>
      <c r="C59" s="1233"/>
      <c r="D59" s="550"/>
      <c r="E59" s="468"/>
      <c r="F59" s="551"/>
      <c r="G59" s="544"/>
      <c r="H59" s="101"/>
      <c r="I59" s="552"/>
    </row>
    <row r="60" spans="2:12" ht="13.5" thickBot="1" x14ac:dyDescent="0.25">
      <c r="B60" s="108"/>
      <c r="C60" s="231"/>
      <c r="D60" s="668"/>
      <c r="E60" s="232"/>
      <c r="F60" s="669"/>
      <c r="G60" s="670"/>
      <c r="H60" s="553" t="s">
        <v>304</v>
      </c>
      <c r="I60" s="559">
        <f>SUM(I16:I59)</f>
        <v>0</v>
      </c>
    </row>
    <row r="62" spans="2:12" ht="15" x14ac:dyDescent="0.2">
      <c r="B62" s="1275" t="s">
        <v>688</v>
      </c>
      <c r="C62" s="802"/>
      <c r="D62" s="802"/>
      <c r="E62" s="802"/>
      <c r="F62" s="802"/>
      <c r="G62" s="802"/>
      <c r="H62" s="802"/>
      <c r="I62" s="802"/>
      <c r="J62" s="802"/>
      <c r="L62" s="789"/>
    </row>
    <row r="63" spans="2:12" ht="15" x14ac:dyDescent="0.2">
      <c r="B63" s="107"/>
    </row>
    <row r="64" spans="2:12" ht="15" x14ac:dyDescent="0.2">
      <c r="B64" s="107" t="s">
        <v>306</v>
      </c>
    </row>
    <row r="65" spans="2:2" ht="15" x14ac:dyDescent="0.2">
      <c r="B65" s="107"/>
    </row>
    <row r="66" spans="2:2" ht="15" x14ac:dyDescent="0.2">
      <c r="B66" s="107" t="s">
        <v>307</v>
      </c>
    </row>
  </sheetData>
  <sheetProtection formatCells="0" formatColumns="0" formatRows="0" insertRows="0" deleteRows="0"/>
  <dataConsolidate/>
  <dataValidations count="2">
    <dataValidation type="list" allowBlank="1" showInputMessage="1" showErrorMessage="1" sqref="D12" xr:uid="{DF6EA0F8-B288-4922-84FC-8D56D7039B70}">
      <formula1>"Baseline, Option 1, Option 2, Option 3, Option 4, Option 5, Option 6, Option 7, Option 8, Option 9, Option 10"</formula1>
    </dataValidation>
    <dataValidation type="list" allowBlank="1" showInputMessage="1" showErrorMessage="1" sqref="E12" xr:uid="{05687556-D300-42B5-8DBF-9BAD13FCDDF0}">
      <formula1>"N/A, Stage 1, Stage 2, Stage 3, Stege 4"</formula1>
    </dataValidation>
  </dataValidations>
  <printOptions horizontalCentered="1"/>
  <pageMargins left="0.23622047244094491" right="0.23622047244094491" top="0.74803149606299213" bottom="0.74803149606299213" header="0.31496062992125984" footer="0.31496062992125984"/>
  <pageSetup paperSize="9" scale="70" orientation="portrait" horizontalDpi="1200" verticalDpi="12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FF5F5503-B55B-4E09-A780-22D8EB1CFC5E}">
          <x14:formula1>
            <xm:f>'FWC prices'!$A$2:$A$121</xm:f>
          </x14:formula1>
          <xm:sqref>F16:F60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54BC3-61C8-4A2F-AEE0-BB2DD8840324}">
  <sheetPr codeName="Sheet2">
    <pageSetUpPr fitToPage="1"/>
  </sheetPr>
  <dimension ref="A1:AA54"/>
  <sheetViews>
    <sheetView showGridLines="0" topLeftCell="A11" zoomScale="85" zoomScaleNormal="85" workbookViewId="0">
      <selection activeCell="J11" sqref="J11"/>
    </sheetView>
  </sheetViews>
  <sheetFormatPr defaultColWidth="9.140625" defaultRowHeight="12.75" x14ac:dyDescent="0.2"/>
  <cols>
    <col min="1" max="1" width="8.140625" style="6" customWidth="1"/>
    <col min="2" max="2" width="24.28515625" style="6" customWidth="1"/>
    <col min="3" max="3" width="31.5703125" style="6" customWidth="1"/>
    <col min="4" max="4" width="20.7109375" style="6" customWidth="1"/>
    <col min="5" max="6" width="14.28515625" style="6" customWidth="1"/>
    <col min="7" max="7" width="15.85546875" style="6" customWidth="1"/>
    <col min="8" max="8" width="20.28515625" style="6" customWidth="1"/>
    <col min="9" max="9" width="7.140625" style="6" customWidth="1"/>
    <col min="10" max="11" width="11.28515625" style="6" customWidth="1"/>
    <col min="12" max="12" width="12.140625" style="6" customWidth="1"/>
    <col min="13" max="16384" width="9.140625" style="6"/>
  </cols>
  <sheetData>
    <row r="1" spans="1:27" ht="13.5" thickBot="1" x14ac:dyDescent="0.25">
      <c r="B1" s="20"/>
      <c r="C1" s="20"/>
      <c r="D1" s="20"/>
      <c r="E1" s="20"/>
      <c r="F1" s="20"/>
      <c r="G1" s="20"/>
      <c r="H1" s="20"/>
      <c r="I1" s="20"/>
    </row>
    <row r="2" spans="1:27" s="8" customFormat="1" ht="15.95" customHeight="1" x14ac:dyDescent="0.2">
      <c r="A2" s="186"/>
      <c r="B2" s="607" t="s">
        <v>3</v>
      </c>
      <c r="C2" s="608"/>
      <c r="D2" s="532" t="str">
        <f>""&amp;'General Instructions'!I5</f>
        <v/>
      </c>
      <c r="E2" s="831"/>
      <c r="F2" s="831"/>
      <c r="G2" s="234"/>
      <c r="H2" s="234"/>
      <c r="I2" s="674"/>
    </row>
    <row r="3" spans="1:27" s="8" customFormat="1" ht="15.95" customHeight="1" x14ac:dyDescent="0.2">
      <c r="A3" s="186"/>
      <c r="B3" s="543" t="s">
        <v>6</v>
      </c>
      <c r="C3" s="757"/>
      <c r="D3" s="532" t="str">
        <f>""&amp;'General Instructions'!I6</f>
        <v/>
      </c>
      <c r="E3" s="234"/>
      <c r="F3" s="234"/>
      <c r="G3" s="234"/>
      <c r="H3" s="234"/>
      <c r="I3" s="609"/>
    </row>
    <row r="4" spans="1:27" s="8" customFormat="1" ht="15.95" customHeight="1" x14ac:dyDescent="0.2">
      <c r="A4" s="186"/>
      <c r="B4" s="543" t="s">
        <v>9</v>
      </c>
      <c r="C4" s="757"/>
      <c r="D4" s="532" t="str">
        <f>""&amp;'General Instructions'!I7</f>
        <v/>
      </c>
      <c r="E4" s="234"/>
      <c r="F4" s="234"/>
      <c r="G4" s="234"/>
      <c r="H4" s="234"/>
      <c r="I4" s="609"/>
    </row>
    <row r="5" spans="1:27" s="288" customFormat="1" ht="15.95" customHeight="1" x14ac:dyDescent="0.2">
      <c r="A5" s="287"/>
      <c r="B5" s="610"/>
      <c r="C5" s="723"/>
      <c r="D5" s="723"/>
      <c r="E5" s="723"/>
      <c r="F5" s="723"/>
      <c r="G5" s="723"/>
      <c r="H5" s="723"/>
      <c r="I5" s="832"/>
    </row>
    <row r="6" spans="1:27" s="8" customFormat="1" ht="15.95" customHeight="1" x14ac:dyDescent="0.2">
      <c r="B6" s="289" t="s">
        <v>103</v>
      </c>
      <c r="C6" s="290"/>
      <c r="D6" s="611" t="s">
        <v>104</v>
      </c>
      <c r="E6" s="291"/>
      <c r="F6" s="612"/>
      <c r="G6" s="613" t="s">
        <v>105</v>
      </c>
      <c r="H6" s="292" t="s">
        <v>106</v>
      </c>
      <c r="I6" s="293" t="str">
        <f xml:space="preserve"> Cost_Sheets_Version</f>
        <v>v 3.1.4</v>
      </c>
    </row>
    <row r="7" spans="1:27" s="8" customFormat="1" ht="25.5" x14ac:dyDescent="0.2">
      <c r="B7" s="294"/>
      <c r="C7" s="225"/>
      <c r="D7" s="833"/>
      <c r="E7" s="833"/>
      <c r="F7" s="1297"/>
      <c r="G7" s="834" t="s">
        <v>12</v>
      </c>
      <c r="H7" s="835" t="str">
        <f>""&amp;'General Instructions'!I8</f>
        <v/>
      </c>
      <c r="I7" s="609"/>
    </row>
    <row r="8" spans="1:27" s="8" customFormat="1" ht="15.95" customHeight="1" x14ac:dyDescent="0.2">
      <c r="B8" s="614" t="s">
        <v>52</v>
      </c>
      <c r="C8" s="836" t="str">
        <f>""&amp;'General Instructions'!I11</f>
        <v/>
      </c>
      <c r="D8" s="456"/>
      <c r="E8" s="457"/>
      <c r="F8" s="1299"/>
      <c r="G8" s="367" t="s">
        <v>15</v>
      </c>
      <c r="H8" s="835" t="str">
        <f>""&amp;'General Instructions'!H9</f>
        <v/>
      </c>
      <c r="I8" s="609"/>
    </row>
    <row r="9" spans="1:27" s="8" customFormat="1" ht="15.95" customHeight="1" x14ac:dyDescent="0.2">
      <c r="B9" s="614" t="s">
        <v>107</v>
      </c>
      <c r="C9" s="836" t="str">
        <f>""&amp;'General Instructions'!I12</f>
        <v/>
      </c>
      <c r="D9" s="456"/>
      <c r="E9" s="457"/>
      <c r="F9" s="1298"/>
      <c r="G9" s="837" t="s">
        <v>28</v>
      </c>
      <c r="H9" s="835" t="str">
        <f>""&amp;'General Instructions'!I13</f>
        <v/>
      </c>
      <c r="I9" s="609"/>
    </row>
    <row r="10" spans="1:27" s="8" customFormat="1" ht="15.95" customHeight="1" x14ac:dyDescent="0.2">
      <c r="B10" s="614" t="s">
        <v>108</v>
      </c>
      <c r="C10" s="836" t="str">
        <f>""&amp;'General Instructions'!I10</f>
        <v/>
      </c>
      <c r="D10" s="455"/>
      <c r="E10" s="458"/>
      <c r="F10" s="1300"/>
      <c r="G10" s="837" t="s">
        <v>31</v>
      </c>
      <c r="H10" s="838" t="str">
        <f>""&amp;'General Instructions'!I14</f>
        <v/>
      </c>
      <c r="I10" s="609"/>
    </row>
    <row r="11" spans="1:27" ht="15.75" x14ac:dyDescent="0.2">
      <c r="B11" s="615" t="s">
        <v>109</v>
      </c>
      <c r="C11" s="839" t="s">
        <v>110</v>
      </c>
      <c r="D11" s="548"/>
      <c r="E11" s="549"/>
      <c r="F11" s="1301"/>
      <c r="G11" s="840" t="s">
        <v>111</v>
      </c>
      <c r="H11" s="841"/>
      <c r="I11" s="609"/>
    </row>
    <row r="12" spans="1:27" ht="12.95" customHeight="1" x14ac:dyDescent="0.2">
      <c r="B12" s="242"/>
      <c r="C12" s="243"/>
      <c r="D12" s="243"/>
      <c r="E12" s="243"/>
      <c r="F12" s="243"/>
      <c r="G12" s="243"/>
      <c r="H12" s="524"/>
      <c r="I12" s="244"/>
    </row>
    <row r="13" spans="1:27" ht="31.5" customHeight="1" thickBot="1" x14ac:dyDescent="0.25">
      <c r="B13" s="245"/>
      <c r="C13" s="246"/>
      <c r="D13" s="246"/>
      <c r="E13" s="246"/>
      <c r="F13" s="246"/>
      <c r="G13" s="246"/>
      <c r="H13" s="246"/>
      <c r="I13" s="244"/>
    </row>
    <row r="14" spans="1:27" s="8" customFormat="1" ht="15.95" customHeight="1" x14ac:dyDescent="0.2">
      <c r="B14" s="300" t="s">
        <v>112</v>
      </c>
      <c r="C14" s="616"/>
      <c r="D14" s="842"/>
      <c r="E14" s="843"/>
      <c r="F14" s="844"/>
      <c r="G14" s="844"/>
      <c r="H14" s="844"/>
      <c r="I14" s="845"/>
    </row>
    <row r="15" spans="1:27" s="28" customFormat="1" ht="38.25" customHeight="1" x14ac:dyDescent="0.2">
      <c r="B15" s="617" t="s">
        <v>113</v>
      </c>
      <c r="C15" s="846" t="s">
        <v>114</v>
      </c>
      <c r="D15" s="847"/>
      <c r="E15" s="848" t="s">
        <v>115</v>
      </c>
      <c r="F15" s="849" t="s">
        <v>116</v>
      </c>
      <c r="G15" s="849" t="s">
        <v>117</v>
      </c>
      <c r="H15" s="850" t="s">
        <v>118</v>
      </c>
      <c r="I15" s="851"/>
      <c r="K15" s="6"/>
      <c r="L15" s="6"/>
      <c r="M15" s="6"/>
      <c r="N15" s="6"/>
      <c r="O15" s="6"/>
      <c r="P15" s="6"/>
      <c r="Q15" s="6"/>
      <c r="R15" s="6"/>
      <c r="S15" s="6"/>
      <c r="T15" s="6"/>
      <c r="U15" s="6"/>
      <c r="V15" s="6"/>
      <c r="W15" s="6"/>
      <c r="X15" s="6"/>
      <c r="Y15" s="6"/>
      <c r="Z15" s="6"/>
      <c r="AA15" s="6"/>
    </row>
    <row r="16" spans="1:27" x14ac:dyDescent="0.2">
      <c r="B16" s="618"/>
      <c r="C16" s="852"/>
      <c r="D16" s="853"/>
      <c r="E16" s="854"/>
      <c r="F16" s="855"/>
      <c r="G16" s="856">
        <v>0</v>
      </c>
      <c r="H16" s="857">
        <f t="shared" ref="H16:H28" si="0">F16+(F16*G16)</f>
        <v>0</v>
      </c>
      <c r="I16" s="858"/>
    </row>
    <row r="17" spans="2:27" x14ac:dyDescent="0.2">
      <c r="B17" s="618"/>
      <c r="C17" s="852"/>
      <c r="D17" s="853"/>
      <c r="E17" s="854"/>
      <c r="F17" s="855"/>
      <c r="G17" s="856">
        <v>0</v>
      </c>
      <c r="H17" s="857">
        <f t="shared" si="0"/>
        <v>0</v>
      </c>
      <c r="I17" s="858"/>
      <c r="K17" s="28"/>
      <c r="L17" s="28"/>
      <c r="M17" s="28"/>
      <c r="N17" s="28"/>
      <c r="O17" s="28"/>
      <c r="P17" s="28"/>
      <c r="Q17" s="28"/>
      <c r="R17" s="28"/>
      <c r="S17" s="28"/>
      <c r="T17" s="28"/>
      <c r="U17" s="28"/>
      <c r="V17" s="28"/>
      <c r="W17" s="28"/>
      <c r="X17" s="28"/>
      <c r="Y17" s="28"/>
      <c r="Z17" s="28"/>
      <c r="AA17" s="28"/>
    </row>
    <row r="18" spans="2:27" x14ac:dyDescent="0.2">
      <c r="B18" s="618"/>
      <c r="C18" s="852"/>
      <c r="D18" s="853"/>
      <c r="E18" s="854"/>
      <c r="F18" s="855"/>
      <c r="G18" s="856">
        <v>0</v>
      </c>
      <c r="H18" s="857">
        <f t="shared" si="0"/>
        <v>0</v>
      </c>
      <c r="I18" s="858"/>
    </row>
    <row r="19" spans="2:27" x14ac:dyDescent="0.2">
      <c r="B19" s="618"/>
      <c r="C19" s="852"/>
      <c r="D19" s="853"/>
      <c r="E19" s="854"/>
      <c r="F19" s="855"/>
      <c r="G19" s="856">
        <v>0</v>
      </c>
      <c r="H19" s="857">
        <f t="shared" si="0"/>
        <v>0</v>
      </c>
      <c r="I19" s="858"/>
    </row>
    <row r="20" spans="2:27" x14ac:dyDescent="0.2">
      <c r="B20" s="618"/>
      <c r="C20" s="859"/>
      <c r="D20" s="853"/>
      <c r="E20" s="854"/>
      <c r="F20" s="855"/>
      <c r="G20" s="856">
        <v>0</v>
      </c>
      <c r="H20" s="857">
        <f t="shared" si="0"/>
        <v>0</v>
      </c>
      <c r="I20" s="858"/>
    </row>
    <row r="21" spans="2:27" x14ac:dyDescent="0.2">
      <c r="B21" s="618"/>
      <c r="C21" s="859"/>
      <c r="D21" s="853"/>
      <c r="E21" s="854"/>
      <c r="F21" s="855"/>
      <c r="G21" s="856">
        <v>0</v>
      </c>
      <c r="H21" s="857">
        <f t="shared" si="0"/>
        <v>0</v>
      </c>
      <c r="I21" s="858"/>
    </row>
    <row r="22" spans="2:27" x14ac:dyDescent="0.2">
      <c r="B22" s="618"/>
      <c r="C22" s="859"/>
      <c r="D22" s="853"/>
      <c r="E22" s="854"/>
      <c r="F22" s="855"/>
      <c r="G22" s="856">
        <v>0</v>
      </c>
      <c r="H22" s="857">
        <f t="shared" si="0"/>
        <v>0</v>
      </c>
      <c r="I22" s="858"/>
    </row>
    <row r="23" spans="2:27" x14ac:dyDescent="0.2">
      <c r="B23" s="618"/>
      <c r="C23" s="859"/>
      <c r="D23" s="853"/>
      <c r="E23" s="854"/>
      <c r="F23" s="855"/>
      <c r="G23" s="856">
        <v>0</v>
      </c>
      <c r="H23" s="857">
        <f t="shared" si="0"/>
        <v>0</v>
      </c>
      <c r="I23" s="858"/>
    </row>
    <row r="24" spans="2:27" x14ac:dyDescent="0.2">
      <c r="B24" s="618"/>
      <c r="C24" s="859"/>
      <c r="D24" s="853"/>
      <c r="E24" s="854"/>
      <c r="F24" s="855"/>
      <c r="G24" s="856">
        <v>0</v>
      </c>
      <c r="H24" s="857">
        <f t="shared" si="0"/>
        <v>0</v>
      </c>
      <c r="I24" s="858"/>
    </row>
    <row r="25" spans="2:27" x14ac:dyDescent="0.2">
      <c r="B25" s="618"/>
      <c r="C25" s="859"/>
      <c r="D25" s="853"/>
      <c r="E25" s="854"/>
      <c r="F25" s="855"/>
      <c r="G25" s="856">
        <v>0</v>
      </c>
      <c r="H25" s="857">
        <f t="shared" si="0"/>
        <v>0</v>
      </c>
      <c r="I25" s="858"/>
    </row>
    <row r="26" spans="2:27" x14ac:dyDescent="0.2">
      <c r="B26" s="618"/>
      <c r="C26" s="859"/>
      <c r="D26" s="853"/>
      <c r="E26" s="854"/>
      <c r="F26" s="855"/>
      <c r="G26" s="856">
        <v>0</v>
      </c>
      <c r="H26" s="857">
        <f t="shared" si="0"/>
        <v>0</v>
      </c>
      <c r="I26" s="858"/>
    </row>
    <row r="27" spans="2:27" x14ac:dyDescent="0.2">
      <c r="B27" s="618"/>
      <c r="C27" s="859"/>
      <c r="D27" s="853"/>
      <c r="E27" s="854"/>
      <c r="F27" s="855"/>
      <c r="G27" s="856">
        <v>0</v>
      </c>
      <c r="H27" s="857">
        <f t="shared" si="0"/>
        <v>0</v>
      </c>
      <c r="I27" s="858"/>
    </row>
    <row r="28" spans="2:27" ht="13.5" thickBot="1" x14ac:dyDescent="0.25">
      <c r="B28" s="618"/>
      <c r="C28" s="860"/>
      <c r="D28" s="619"/>
      <c r="E28" s="854"/>
      <c r="F28" s="277"/>
      <c r="G28" s="856">
        <v>0</v>
      </c>
      <c r="H28" s="857">
        <f t="shared" si="0"/>
        <v>0</v>
      </c>
      <c r="I28" s="278"/>
      <c r="J28" s="29"/>
    </row>
    <row r="29" spans="2:27" s="8" customFormat="1" ht="15.95" customHeight="1" x14ac:dyDescent="0.2">
      <c r="B29" s="296" t="s">
        <v>119</v>
      </c>
      <c r="C29" s="620"/>
      <c r="D29" s="842"/>
      <c r="E29" s="843"/>
      <c r="F29" s="861"/>
      <c r="G29" s="861"/>
      <c r="H29" s="844"/>
      <c r="I29" s="621"/>
      <c r="J29" s="297"/>
    </row>
    <row r="30" spans="2:27" ht="25.5" customHeight="1" x14ac:dyDescent="0.2">
      <c r="B30" s="622" t="s">
        <v>120</v>
      </c>
      <c r="C30" s="862" t="s">
        <v>121</v>
      </c>
      <c r="D30" s="272"/>
      <c r="E30" s="272"/>
      <c r="F30" s="863" t="s">
        <v>122</v>
      </c>
      <c r="G30" s="864"/>
      <c r="H30" s="865" t="s">
        <v>123</v>
      </c>
      <c r="I30" s="866" t="s">
        <v>124</v>
      </c>
      <c r="J30" s="30"/>
    </row>
    <row r="31" spans="2:27" x14ac:dyDescent="0.2">
      <c r="B31" s="618"/>
      <c r="C31" s="867"/>
      <c r="D31" s="868"/>
      <c r="E31" s="868"/>
      <c r="F31" s="869"/>
      <c r="G31" s="870"/>
      <c r="H31" s="871"/>
      <c r="I31" s="872"/>
    </row>
    <row r="32" spans="2:27" x14ac:dyDescent="0.2">
      <c r="B32" s="618"/>
      <c r="C32" s="867"/>
      <c r="D32" s="868"/>
      <c r="E32" s="868"/>
      <c r="F32" s="869"/>
      <c r="G32" s="870"/>
      <c r="H32" s="871"/>
      <c r="I32" s="872"/>
      <c r="J32" s="29"/>
    </row>
    <row r="33" spans="1:10" x14ac:dyDescent="0.2">
      <c r="B33" s="623"/>
      <c r="C33" s="873"/>
      <c r="D33" s="874"/>
      <c r="E33" s="874"/>
      <c r="F33" s="875"/>
      <c r="G33" s="876"/>
      <c r="H33" s="877"/>
      <c r="I33" s="872"/>
      <c r="J33" s="29"/>
    </row>
    <row r="34" spans="1:10" x14ac:dyDescent="0.2">
      <c r="B34" s="623"/>
      <c r="C34" s="873"/>
      <c r="D34" s="874"/>
      <c r="E34" s="874"/>
      <c r="F34" s="875"/>
      <c r="G34" s="876"/>
      <c r="H34" s="877"/>
      <c r="I34" s="872"/>
      <c r="J34" s="29"/>
    </row>
    <row r="35" spans="1:10" ht="13.5" thickBot="1" x14ac:dyDescent="0.25">
      <c r="B35" s="281"/>
      <c r="C35" s="282"/>
      <c r="D35" s="624"/>
      <c r="E35" s="624"/>
      <c r="F35" s="299"/>
      <c r="G35" s="247"/>
      <c r="H35" s="536"/>
      <c r="I35" s="298"/>
    </row>
    <row r="36" spans="1:10" s="8" customFormat="1" ht="15.95" customHeight="1" x14ac:dyDescent="0.2">
      <c r="B36" s="625" t="s">
        <v>125</v>
      </c>
      <c r="C36" s="843"/>
      <c r="D36" s="626"/>
      <c r="E36" s="626"/>
      <c r="F36" s="843"/>
      <c r="G36" s="843"/>
      <c r="H36" s="844"/>
      <c r="I36" s="621"/>
    </row>
    <row r="37" spans="1:10" ht="15.95" customHeight="1" x14ac:dyDescent="0.2">
      <c r="B37" s="622" t="s">
        <v>126</v>
      </c>
      <c r="C37" s="878"/>
      <c r="D37" s="879" t="s">
        <v>127</v>
      </c>
      <c r="E37" s="880"/>
      <c r="F37" s="880"/>
      <c r="G37" s="878"/>
      <c r="H37" s="865" t="s">
        <v>128</v>
      </c>
      <c r="I37" s="866" t="s">
        <v>124</v>
      </c>
    </row>
    <row r="38" spans="1:10" x14ac:dyDescent="0.2">
      <c r="A38" s="24"/>
      <c r="B38" s="881">
        <v>3.1</v>
      </c>
      <c r="C38" s="846" t="s">
        <v>129</v>
      </c>
      <c r="D38" s="882"/>
      <c r="E38" s="883"/>
      <c r="F38" s="883"/>
      <c r="G38" s="884"/>
      <c r="H38" s="885">
        <v>0</v>
      </c>
      <c r="I38" s="886"/>
    </row>
    <row r="39" spans="1:10" x14ac:dyDescent="0.2">
      <c r="A39" s="24"/>
      <c r="B39" s="881">
        <v>3.2</v>
      </c>
      <c r="C39" s="846" t="s">
        <v>130</v>
      </c>
      <c r="D39" s="882"/>
      <c r="E39" s="883"/>
      <c r="F39" s="883"/>
      <c r="G39" s="884"/>
      <c r="H39" s="885">
        <v>0</v>
      </c>
      <c r="I39" s="886"/>
    </row>
    <row r="40" spans="1:10" x14ac:dyDescent="0.2">
      <c r="A40" s="24"/>
      <c r="B40" s="881">
        <v>3.3</v>
      </c>
      <c r="C40" s="846" t="s">
        <v>131</v>
      </c>
      <c r="D40" s="882"/>
      <c r="E40" s="883"/>
      <c r="F40" s="883"/>
      <c r="G40" s="884"/>
      <c r="H40" s="885">
        <v>0</v>
      </c>
      <c r="I40" s="886"/>
    </row>
    <row r="41" spans="1:10" x14ac:dyDescent="0.2">
      <c r="A41" s="24"/>
      <c r="B41" s="881">
        <v>3.4</v>
      </c>
      <c r="C41" s="846" t="s">
        <v>132</v>
      </c>
      <c r="D41" s="882"/>
      <c r="E41" s="883"/>
      <c r="F41" s="883"/>
      <c r="G41" s="884"/>
      <c r="H41" s="885">
        <v>0</v>
      </c>
      <c r="I41" s="886"/>
    </row>
    <row r="42" spans="1:10" x14ac:dyDescent="0.2">
      <c r="A42" s="24"/>
      <c r="B42" s="881">
        <v>3.5</v>
      </c>
      <c r="C42" s="846" t="s">
        <v>133</v>
      </c>
      <c r="D42" s="882"/>
      <c r="E42" s="883"/>
      <c r="F42" s="883"/>
      <c r="G42" s="884"/>
      <c r="H42" s="885">
        <v>0</v>
      </c>
      <c r="I42" s="886"/>
    </row>
    <row r="43" spans="1:10" x14ac:dyDescent="0.2">
      <c r="A43" s="24"/>
      <c r="B43" s="881">
        <v>3.6</v>
      </c>
      <c r="C43" s="846" t="s">
        <v>134</v>
      </c>
      <c r="D43" s="882"/>
      <c r="E43" s="883"/>
      <c r="F43" s="883"/>
      <c r="G43" s="884"/>
      <c r="H43" s="885">
        <v>0</v>
      </c>
      <c r="I43" s="886"/>
    </row>
    <row r="44" spans="1:10" x14ac:dyDescent="0.2">
      <c r="A44" s="24"/>
      <c r="B44" s="881">
        <v>3.7</v>
      </c>
      <c r="C44" s="846" t="s">
        <v>135</v>
      </c>
      <c r="D44" s="882"/>
      <c r="E44" s="883"/>
      <c r="F44" s="883"/>
      <c r="G44" s="884"/>
      <c r="H44" s="885">
        <v>0</v>
      </c>
      <c r="I44" s="886"/>
    </row>
    <row r="45" spans="1:10" x14ac:dyDescent="0.2">
      <c r="A45" s="24"/>
      <c r="B45" s="881">
        <v>3.8</v>
      </c>
      <c r="C45" s="846" t="s">
        <v>136</v>
      </c>
      <c r="D45" s="882"/>
      <c r="E45" s="883"/>
      <c r="F45" s="883"/>
      <c r="G45" s="884"/>
      <c r="H45" s="887">
        <v>0</v>
      </c>
      <c r="I45" s="886"/>
    </row>
    <row r="46" spans="1:10" x14ac:dyDescent="0.2">
      <c r="A46" s="24"/>
      <c r="B46" s="881">
        <v>3.9</v>
      </c>
      <c r="C46" s="846" t="s">
        <v>137</v>
      </c>
      <c r="D46" s="882"/>
      <c r="E46" s="883"/>
      <c r="F46" s="883"/>
      <c r="G46" s="884"/>
      <c r="H46" s="885">
        <v>0</v>
      </c>
      <c r="I46" s="886"/>
    </row>
    <row r="47" spans="1:10" ht="13.5" x14ac:dyDescent="0.2">
      <c r="B47" s="627"/>
      <c r="C47" s="888"/>
      <c r="D47" s="882"/>
      <c r="E47" s="883"/>
      <c r="F47" s="883"/>
      <c r="G47" s="884"/>
      <c r="H47" s="885"/>
      <c r="I47" s="886"/>
    </row>
    <row r="48" spans="1:10" ht="14.25" thickBot="1" x14ac:dyDescent="0.25">
      <c r="B48" s="628"/>
      <c r="C48" s="888"/>
      <c r="D48" s="882"/>
      <c r="E48" s="883"/>
      <c r="F48" s="883"/>
      <c r="G48" s="884"/>
      <c r="H48" s="885"/>
      <c r="I48" s="886"/>
    </row>
    <row r="49" spans="1:27" s="8" customFormat="1" ht="15.95" customHeight="1" x14ac:dyDescent="0.2">
      <c r="B49" s="625" t="s">
        <v>138</v>
      </c>
      <c r="C49" s="843"/>
      <c r="D49" s="843"/>
      <c r="E49" s="843"/>
      <c r="F49" s="843"/>
      <c r="G49" s="843"/>
      <c r="H49" s="844"/>
      <c r="I49" s="621"/>
    </row>
    <row r="50" spans="1:27" s="28" customFormat="1" ht="15.95" customHeight="1" x14ac:dyDescent="0.2">
      <c r="B50" s="629"/>
      <c r="C50" s="889"/>
      <c r="D50" s="890" t="s">
        <v>127</v>
      </c>
      <c r="E50" s="891"/>
      <c r="F50" s="892" t="s">
        <v>139</v>
      </c>
      <c r="G50" s="893"/>
      <c r="H50" s="865" t="s">
        <v>128</v>
      </c>
      <c r="I50" s="858"/>
      <c r="K50" s="6"/>
      <c r="L50" s="6"/>
      <c r="M50" s="6"/>
      <c r="N50" s="6"/>
      <c r="O50" s="6"/>
      <c r="P50" s="6"/>
      <c r="Q50" s="6"/>
      <c r="R50" s="6"/>
      <c r="S50" s="6"/>
      <c r="T50" s="6"/>
      <c r="U50" s="6"/>
      <c r="V50" s="6"/>
      <c r="W50" s="6"/>
      <c r="X50" s="6"/>
      <c r="Y50" s="6"/>
      <c r="Z50" s="6"/>
      <c r="AA50" s="6"/>
    </row>
    <row r="51" spans="1:27" ht="12.75" customHeight="1" x14ac:dyDescent="0.2">
      <c r="B51" s="630">
        <v>5</v>
      </c>
      <c r="C51" s="894" t="s">
        <v>140</v>
      </c>
      <c r="D51" s="882"/>
      <c r="E51" s="895"/>
      <c r="F51" s="896"/>
      <c r="G51" s="897"/>
      <c r="H51" s="887">
        <v>0</v>
      </c>
      <c r="I51" s="898"/>
    </row>
    <row r="52" spans="1:27" ht="12.75" customHeight="1" x14ac:dyDescent="0.2">
      <c r="B52" s="630">
        <v>6</v>
      </c>
      <c r="C52" s="899" t="s">
        <v>141</v>
      </c>
      <c r="D52" s="882"/>
      <c r="E52" s="895"/>
      <c r="F52" s="896"/>
      <c r="G52" s="897"/>
      <c r="H52" s="887">
        <v>0</v>
      </c>
      <c r="I52" s="898"/>
    </row>
    <row r="53" spans="1:27" ht="12.75" customHeight="1" x14ac:dyDescent="0.2">
      <c r="B53" s="900">
        <v>7</v>
      </c>
      <c r="C53" s="901" t="s">
        <v>141</v>
      </c>
      <c r="D53" s="882"/>
      <c r="E53" s="895"/>
      <c r="F53" s="896"/>
      <c r="G53" s="897"/>
      <c r="H53" s="887">
        <v>0</v>
      </c>
      <c r="I53" s="898"/>
    </row>
    <row r="54" spans="1:27" ht="13.5" thickBot="1" x14ac:dyDescent="0.25">
      <c r="A54" s="24"/>
      <c r="B54" s="631">
        <v>9</v>
      </c>
      <c r="C54" s="273" t="s">
        <v>142</v>
      </c>
      <c r="D54" s="280"/>
      <c r="E54" s="274"/>
      <c r="F54" s="537"/>
      <c r="G54" s="275"/>
      <c r="H54" s="279">
        <v>0</v>
      </c>
      <c r="I54" s="276"/>
    </row>
  </sheetData>
  <sheetProtection algorithmName="SHA-512" hashValue="GGuKYmnIkj3P1THv8zLB2xdRp4WopdOSb+0D2cNT2k09DSYK634/ENK41gNXeHvziyLPNfAxbUdJICkbAPWM/w==" saltValue="srzSyJkZsyi5u6jxbdpoSQ==" spinCount="100000" sheet="1" formatCells="0" formatColumns="0" formatRows="0" insertRows="0" deleteRows="0"/>
  <customSheetViews>
    <customSheetView guid="{F4F80A2D-18C8-4FE7-82F4-0BDA4E4545A4}" showGridLines="0" fitToPage="1" topLeftCell="A4">
      <selection activeCell="E11" sqref="E11"/>
      <pageMargins left="0" right="0" top="0" bottom="0" header="0" footer="0"/>
      <printOptions horizontalCentered="1" verticalCentered="1"/>
      <pageSetup paperSize="9" scale="73" orientation="portrait" r:id="rId1"/>
      <headerFooter alignWithMargins="0"/>
    </customSheetView>
  </customSheetViews>
  <conditionalFormatting sqref="B16:B28">
    <cfRule type="expression" dxfId="101" priority="2">
      <formula>AND($H16&gt;0, ISBLANK($B16))</formula>
    </cfRule>
  </conditionalFormatting>
  <conditionalFormatting sqref="C16">
    <cfRule type="expression" dxfId="100" priority="1">
      <formula>AND($H16&gt;0, ISBLANK($C16))</formula>
    </cfRule>
  </conditionalFormatting>
  <dataValidations disablePrompts="1" count="1">
    <dataValidation allowBlank="1" showErrorMessage="1" sqref="C10" xr:uid="{A5FC323F-A821-441D-A895-94F268D2D8A7}"/>
  </dataValidations>
  <printOptions horizontalCentered="1" verticalCentered="1"/>
  <pageMargins left="0.25" right="0.25" top="0.75" bottom="0.75" header="0.3" footer="0.3"/>
  <pageSetup paperSize="9" scale="73" orientation="portrait" r:id="rId2"/>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B415A-4ED0-478C-A386-FCA7E1D30C91}">
  <dimension ref="A1:AK300"/>
  <sheetViews>
    <sheetView topLeftCell="A26" workbookViewId="0">
      <selection activeCell="G106" sqref="G106"/>
    </sheetView>
  </sheetViews>
  <sheetFormatPr defaultColWidth="9.140625" defaultRowHeight="12.75" x14ac:dyDescent="0.2"/>
  <cols>
    <col min="1" max="1" width="14.28515625" style="128" customWidth="1"/>
    <col min="2" max="2" width="54.140625" style="128" customWidth="1"/>
    <col min="3" max="3" width="20.28515625" style="128" customWidth="1"/>
    <col min="4" max="4" width="40.42578125" style="128" customWidth="1"/>
    <col min="5" max="37" width="9.140625" style="26"/>
    <col min="38" max="16384" width="9.140625" style="128"/>
  </cols>
  <sheetData>
    <row r="1" spans="1:5" x14ac:dyDescent="0.2">
      <c r="A1" s="1264" t="s">
        <v>649</v>
      </c>
      <c r="B1" s="1265" t="s">
        <v>679</v>
      </c>
      <c r="C1" s="1266" t="s">
        <v>680</v>
      </c>
      <c r="D1" s="1265" t="s">
        <v>681</v>
      </c>
    </row>
    <row r="2" spans="1:5" x14ac:dyDescent="0.2">
      <c r="A2" s="1303" t="s">
        <v>682</v>
      </c>
      <c r="B2" s="1267"/>
      <c r="C2" s="1268">
        <f>HLOOKUP(A2,'PCS FUP '!$D$15:$O$59,45,FALSE)</f>
        <v>0</v>
      </c>
      <c r="D2" s="1267"/>
    </row>
    <row r="3" spans="1:5" x14ac:dyDescent="0.2">
      <c r="A3" s="1303" t="s">
        <v>700</v>
      </c>
      <c r="B3" s="1267"/>
      <c r="C3" s="1268">
        <f>HLOOKUP(A3,'PCS FUP '!$D$15:$O$59,45,FALSE)</f>
        <v>0</v>
      </c>
      <c r="D3" s="1267"/>
    </row>
    <row r="4" spans="1:5" x14ac:dyDescent="0.2">
      <c r="A4" s="1303" t="s">
        <v>683</v>
      </c>
      <c r="B4" s="1267"/>
      <c r="C4" s="1268">
        <f>HLOOKUP(A4,'PCS FUP '!$D$15:$O$59,45,FALSE)</f>
        <v>0</v>
      </c>
      <c r="D4" s="1267"/>
    </row>
    <row r="5" spans="1:5" x14ac:dyDescent="0.2">
      <c r="A5" s="1303" t="s">
        <v>701</v>
      </c>
      <c r="B5" s="1267"/>
      <c r="C5" s="1268">
        <f>HLOOKUP(A5,'PCS FUP '!$D$15:$O$59,45,FALSE)</f>
        <v>0</v>
      </c>
      <c r="D5" s="1267"/>
    </row>
    <row r="6" spans="1:5" x14ac:dyDescent="0.2">
      <c r="A6" s="1303" t="s">
        <v>684</v>
      </c>
      <c r="B6" s="1267"/>
      <c r="C6" s="1268">
        <f>HLOOKUP(A6,'PCS FUP '!$D$15:$O$59,45,FALSE)</f>
        <v>0</v>
      </c>
      <c r="D6" s="1267"/>
    </row>
    <row r="7" spans="1:5" x14ac:dyDescent="0.2">
      <c r="A7" s="1303" t="s">
        <v>685</v>
      </c>
      <c r="B7" s="1267"/>
      <c r="C7" s="1268">
        <f>HLOOKUP(A7,'PCS FUP '!$D$15:$O$59,45,FALSE)</f>
        <v>0</v>
      </c>
      <c r="D7" s="1267"/>
    </row>
    <row r="8" spans="1:5" x14ac:dyDescent="0.2">
      <c r="A8" s="1303" t="s">
        <v>686</v>
      </c>
      <c r="B8" s="1267"/>
      <c r="C8" s="1268">
        <f>HLOOKUP(A8,'PCS FUP '!$D$15:$O$59,45,FALSE)</f>
        <v>0</v>
      </c>
      <c r="D8" s="1267"/>
    </row>
    <row r="9" spans="1:5" x14ac:dyDescent="0.2">
      <c r="A9" s="1303" t="s">
        <v>691</v>
      </c>
      <c r="B9" s="1267"/>
      <c r="C9" s="1268">
        <f>HLOOKUP(A9,'PCS FUP '!$D$15:$O$59,45,FALSE)</f>
        <v>0</v>
      </c>
      <c r="D9" s="1267"/>
    </row>
    <row r="10" spans="1:5" x14ac:dyDescent="0.2">
      <c r="A10" s="1303" t="s">
        <v>692</v>
      </c>
      <c r="B10" s="1267"/>
      <c r="C10" s="1268">
        <f>HLOOKUP(A10,'PCS FUP '!$D$15:$O$59,45,FALSE)</f>
        <v>0</v>
      </c>
      <c r="D10" s="1267"/>
    </row>
    <row r="11" spans="1:5" x14ac:dyDescent="0.2">
      <c r="A11" s="1303" t="s">
        <v>693</v>
      </c>
      <c r="B11" s="1267"/>
      <c r="C11" s="1268">
        <f>HLOOKUP(A11,'PCS FUP '!$D$15:$O$59,45,FALSE)</f>
        <v>0</v>
      </c>
      <c r="D11" s="1267"/>
    </row>
    <row r="12" spans="1:5" x14ac:dyDescent="0.2">
      <c r="A12" s="1303" t="s">
        <v>694</v>
      </c>
      <c r="B12" s="1267"/>
      <c r="C12" s="1268">
        <f>HLOOKUP(A12,'PCS FUP '!$D$15:$O$59,45,FALSE)</f>
        <v>0</v>
      </c>
      <c r="D12" s="1267"/>
    </row>
    <row r="13" spans="1:5" ht="15" x14ac:dyDescent="0.25">
      <c r="A13" s="1303" t="s">
        <v>695</v>
      </c>
      <c r="B13" s="1267"/>
      <c r="C13" s="1268">
        <f>HLOOKUP(A13,'PCS FUP '!$D$15:$O$59,45,FALSE)</f>
        <v>0</v>
      </c>
      <c r="D13" s="1267"/>
      <c r="E13" s="801"/>
    </row>
    <row r="14" spans="1:5" x14ac:dyDescent="0.2">
      <c r="A14" s="1303" t="s">
        <v>696</v>
      </c>
      <c r="B14" s="1267"/>
      <c r="C14" s="1268">
        <f>HLOOKUP(A14,'PCS FUP  p2'!$D$15:$O$59,45,FALSE)</f>
        <v>0</v>
      </c>
      <c r="D14" s="1267"/>
    </row>
    <row r="15" spans="1:5" x14ac:dyDescent="0.2">
      <c r="A15" s="1303" t="s">
        <v>697</v>
      </c>
      <c r="B15" s="1267"/>
      <c r="C15" s="1268">
        <f>HLOOKUP(A15,'PCS FUP  p2'!$D$15:$O$59,45,FALSE)</f>
        <v>0</v>
      </c>
      <c r="D15" s="1267"/>
    </row>
    <row r="16" spans="1:5" x14ac:dyDescent="0.2">
      <c r="A16" s="1303" t="s">
        <v>698</v>
      </c>
      <c r="B16" s="1267"/>
      <c r="C16" s="1268">
        <f>HLOOKUP(A16,'PCS FUP  p2'!$D$15:$O$59,45,FALSE)</f>
        <v>0</v>
      </c>
      <c r="D16" s="1267"/>
    </row>
    <row r="17" spans="1:37" x14ac:dyDescent="0.2">
      <c r="A17" s="1303" t="s">
        <v>699</v>
      </c>
      <c r="B17" s="1267"/>
      <c r="C17" s="1268">
        <f>HLOOKUP(A17,'PCS FUP  p2'!$D$15:$O$59,45,FALSE)</f>
        <v>0</v>
      </c>
      <c r="D17" s="1267"/>
    </row>
    <row r="18" spans="1:37" x14ac:dyDescent="0.2">
      <c r="A18" s="1303" t="s">
        <v>702</v>
      </c>
      <c r="B18" s="1267"/>
      <c r="C18" s="1268">
        <f>HLOOKUP(A18,'PCS FUP  p2'!$D$15:$O$59,45,FALSE)</f>
        <v>0</v>
      </c>
      <c r="D18" s="1267"/>
    </row>
    <row r="19" spans="1:37" x14ac:dyDescent="0.2">
      <c r="A19" s="1303" t="s">
        <v>703</v>
      </c>
      <c r="B19" s="1267"/>
      <c r="C19" s="1268">
        <f>HLOOKUP(A19,'PCS FUP  p2'!$D$15:$O$59,45,FALSE)</f>
        <v>0</v>
      </c>
      <c r="D19" s="1267"/>
    </row>
    <row r="20" spans="1:37" x14ac:dyDescent="0.2">
      <c r="A20" s="1303" t="s">
        <v>704</v>
      </c>
      <c r="B20" s="1267"/>
      <c r="C20" s="1268">
        <f>HLOOKUP(A20,'PCS FUP  p2'!$D$15:$O$59,45,FALSE)</f>
        <v>0</v>
      </c>
      <c r="D20" s="1267"/>
    </row>
    <row r="21" spans="1:37" x14ac:dyDescent="0.2">
      <c r="A21" s="1303" t="s">
        <v>705</v>
      </c>
      <c r="B21" s="1267"/>
      <c r="C21" s="1268">
        <f>HLOOKUP(A21,'PCS FUP  p2'!$D$15:$O$59,45,FALSE)</f>
        <v>0</v>
      </c>
      <c r="D21" s="1267"/>
    </row>
    <row r="22" spans="1:37" x14ac:dyDescent="0.2">
      <c r="A22" s="1303" t="s">
        <v>706</v>
      </c>
      <c r="B22" s="1267"/>
      <c r="C22" s="1268">
        <f>HLOOKUP(A22,'PCS FUP  p2'!$D$15:$O$59,45,FALSE)</f>
        <v>0</v>
      </c>
      <c r="D22" s="1267"/>
    </row>
    <row r="23" spans="1:37" x14ac:dyDescent="0.2">
      <c r="A23" s="1303" t="s">
        <v>707</v>
      </c>
      <c r="B23" s="1267"/>
      <c r="C23" s="1268">
        <f>HLOOKUP(A23,'PCS FUP  p2'!$D$15:$O$59,45,FALSE)</f>
        <v>0</v>
      </c>
      <c r="D23" s="1267"/>
    </row>
    <row r="24" spans="1:37" x14ac:dyDescent="0.2">
      <c r="A24" s="1303" t="s">
        <v>708</v>
      </c>
      <c r="B24" s="1267"/>
      <c r="C24" s="1268">
        <f>HLOOKUP(A24,'PCS FUP  p2'!$D$15:$O$59,45,FALSE)</f>
        <v>0</v>
      </c>
      <c r="D24" s="1267"/>
    </row>
    <row r="25" spans="1:37" s="1291" customFormat="1" ht="15" x14ac:dyDescent="0.25">
      <c r="A25" s="1303" t="s">
        <v>709</v>
      </c>
      <c r="B25" s="1267"/>
      <c r="C25" s="1268">
        <f>HLOOKUP(A25,'PCS FUP  p2'!$D$15:$O$59,45,FALSE)</f>
        <v>0</v>
      </c>
      <c r="D25" s="1267"/>
      <c r="E25" s="801"/>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1:37" x14ac:dyDescent="0.2">
      <c r="A26" s="1303" t="s">
        <v>710</v>
      </c>
      <c r="B26" s="1267"/>
      <c r="C26" s="1268">
        <f>HLOOKUP(A26,'PCS FUP  p3'!$D$15:$O$59,45,FALSE)</f>
        <v>0</v>
      </c>
      <c r="D26" s="1267"/>
    </row>
    <row r="27" spans="1:37" x14ac:dyDescent="0.2">
      <c r="A27" s="1303" t="s">
        <v>711</v>
      </c>
      <c r="B27" s="1267"/>
      <c r="C27" s="1268">
        <f>HLOOKUP(A27,'PCS FUP  p3'!$D$15:$O$59,45,FALSE)</f>
        <v>0</v>
      </c>
      <c r="D27" s="1267"/>
    </row>
    <row r="28" spans="1:37" x14ac:dyDescent="0.2">
      <c r="A28" s="1303" t="s">
        <v>712</v>
      </c>
      <c r="B28" s="1267"/>
      <c r="C28" s="1268">
        <f>HLOOKUP(A28,'PCS FUP  p3'!$D$15:$O$59,45,FALSE)</f>
        <v>0</v>
      </c>
      <c r="D28" s="1267"/>
    </row>
    <row r="29" spans="1:37" x14ac:dyDescent="0.2">
      <c r="A29" s="1303" t="s">
        <v>713</v>
      </c>
      <c r="B29" s="1267"/>
      <c r="C29" s="1268">
        <f>HLOOKUP(A29,'PCS FUP  p3'!$D$15:$O$59,45,FALSE)</f>
        <v>0</v>
      </c>
      <c r="D29" s="1267"/>
    </row>
    <row r="30" spans="1:37" x14ac:dyDescent="0.2">
      <c r="A30" s="1303" t="s">
        <v>714</v>
      </c>
      <c r="B30" s="1267"/>
      <c r="C30" s="1268">
        <f>HLOOKUP(A30,'PCS FUP  p3'!$D$15:$O$59,45,FALSE)</f>
        <v>0</v>
      </c>
      <c r="D30" s="1267"/>
    </row>
    <row r="31" spans="1:37" x14ac:dyDescent="0.2">
      <c r="A31" s="1303" t="s">
        <v>715</v>
      </c>
      <c r="B31" s="1267"/>
      <c r="C31" s="1268">
        <f>HLOOKUP(A31,'PCS FUP  p3'!$D$15:$O$59,45,FALSE)</f>
        <v>0</v>
      </c>
      <c r="D31" s="1267"/>
    </row>
    <row r="32" spans="1:37" x14ac:dyDescent="0.2">
      <c r="A32" s="1303" t="s">
        <v>716</v>
      </c>
      <c r="B32" s="1267"/>
      <c r="C32" s="1268">
        <f>HLOOKUP(A32,'PCS FUP  p3'!$D$15:$O$59,45,FALSE)</f>
        <v>0</v>
      </c>
      <c r="D32" s="1267"/>
    </row>
    <row r="33" spans="1:37" x14ac:dyDescent="0.2">
      <c r="A33" s="1303" t="s">
        <v>717</v>
      </c>
      <c r="B33" s="1267"/>
      <c r="C33" s="1268">
        <f>HLOOKUP(A33,'PCS FUP  p3'!$D$15:$O$59,45,FALSE)</f>
        <v>0</v>
      </c>
      <c r="D33" s="1267"/>
    </row>
    <row r="34" spans="1:37" x14ac:dyDescent="0.2">
      <c r="A34" s="1303" t="s">
        <v>718</v>
      </c>
      <c r="B34" s="1267"/>
      <c r="C34" s="1268">
        <f>HLOOKUP(A34,'PCS FUP  p3'!$D$15:$O$59,45,FALSE)</f>
        <v>0</v>
      </c>
      <c r="D34" s="1267"/>
    </row>
    <row r="35" spans="1:37" x14ac:dyDescent="0.2">
      <c r="A35" s="1303" t="s">
        <v>719</v>
      </c>
      <c r="B35" s="1267"/>
      <c r="C35" s="1268">
        <f>HLOOKUP(A35,'PCS FUP  p3'!$D$15:$O$59,45,FALSE)</f>
        <v>0</v>
      </c>
      <c r="D35" s="1267"/>
    </row>
    <row r="36" spans="1:37" x14ac:dyDescent="0.2">
      <c r="A36" s="1303" t="s">
        <v>720</v>
      </c>
      <c r="B36" s="1267"/>
      <c r="C36" s="1268">
        <f>HLOOKUP(A36,'PCS FUP  p3'!$D$15:$O$59,45,FALSE)</f>
        <v>0</v>
      </c>
      <c r="D36" s="1267"/>
    </row>
    <row r="37" spans="1:37" s="1290" customFormat="1" x14ac:dyDescent="0.2">
      <c r="A37" s="1303" t="s">
        <v>721</v>
      </c>
      <c r="B37" s="1267"/>
      <c r="C37" s="1268">
        <f>HLOOKUP(A37,'PCS FUP  p3'!$D$15:$O$59,45,FALSE)</f>
        <v>0</v>
      </c>
      <c r="D37" s="1267"/>
      <c r="E37" s="1292"/>
      <c r="F37" s="1292"/>
      <c r="G37" s="1293"/>
      <c r="H37" s="1292"/>
      <c r="I37" s="1292"/>
      <c r="J37" s="1292"/>
      <c r="K37" s="1293"/>
      <c r="L37" s="1292"/>
      <c r="M37" s="1292"/>
      <c r="N37" s="1292"/>
      <c r="O37" s="1293"/>
      <c r="P37" s="1292"/>
      <c r="Q37" s="1292"/>
      <c r="R37" s="1292"/>
      <c r="S37" s="26"/>
      <c r="T37" s="26"/>
      <c r="U37" s="26"/>
      <c r="V37" s="26"/>
      <c r="W37" s="26"/>
      <c r="X37" s="26"/>
      <c r="Y37" s="26"/>
      <c r="Z37" s="26"/>
      <c r="AA37" s="26"/>
      <c r="AB37" s="26"/>
      <c r="AC37" s="26"/>
      <c r="AD37" s="26"/>
      <c r="AE37" s="26"/>
      <c r="AF37" s="26"/>
      <c r="AG37" s="26"/>
      <c r="AH37" s="26"/>
      <c r="AI37" s="26"/>
      <c r="AJ37" s="26"/>
      <c r="AK37" s="26"/>
    </row>
    <row r="38" spans="1:37" x14ac:dyDescent="0.2">
      <c r="A38" s="1303" t="s">
        <v>722</v>
      </c>
      <c r="B38" s="1267"/>
      <c r="C38" s="1268">
        <f>HLOOKUP(A38,'PCS FUP  p4'!$D$15:$O$59,45,FALSE)</f>
        <v>0</v>
      </c>
      <c r="D38" s="1267"/>
    </row>
    <row r="39" spans="1:37" x14ac:dyDescent="0.2">
      <c r="A39" s="1303" t="s">
        <v>723</v>
      </c>
      <c r="B39" s="1267"/>
      <c r="C39" s="1268">
        <f>HLOOKUP(A39,'PCS FUP  p4'!$D$15:$O$59,45,FALSE)</f>
        <v>0</v>
      </c>
      <c r="D39" s="1267"/>
    </row>
    <row r="40" spans="1:37" x14ac:dyDescent="0.2">
      <c r="A40" s="1303" t="s">
        <v>724</v>
      </c>
      <c r="B40" s="1267"/>
      <c r="C40" s="1268">
        <f>HLOOKUP(A40,'PCS FUP  p4'!$D$15:$O$59,45,FALSE)</f>
        <v>0</v>
      </c>
      <c r="D40" s="1267"/>
    </row>
    <row r="41" spans="1:37" x14ac:dyDescent="0.2">
      <c r="A41" s="1303" t="s">
        <v>725</v>
      </c>
      <c r="B41" s="1267"/>
      <c r="C41" s="1268">
        <f>HLOOKUP(A41,'PCS FUP  p4'!$D$15:$O$59,45,FALSE)</f>
        <v>0</v>
      </c>
      <c r="D41" s="1267"/>
    </row>
    <row r="42" spans="1:37" x14ac:dyDescent="0.2">
      <c r="A42" s="1303" t="s">
        <v>726</v>
      </c>
      <c r="B42" s="1267"/>
      <c r="C42" s="1268">
        <f>HLOOKUP(A42,'PCS FUP  p4'!$D$15:$O$59,45,FALSE)</f>
        <v>0</v>
      </c>
      <c r="D42" s="1267"/>
    </row>
    <row r="43" spans="1:37" x14ac:dyDescent="0.2">
      <c r="A43" s="1303" t="s">
        <v>727</v>
      </c>
      <c r="B43" s="1267"/>
      <c r="C43" s="1268">
        <f>HLOOKUP(A43,'PCS FUP  p4'!$D$15:$O$59,45,FALSE)</f>
        <v>0</v>
      </c>
      <c r="D43" s="1267"/>
    </row>
    <row r="44" spans="1:37" x14ac:dyDescent="0.2">
      <c r="A44" s="1303" t="s">
        <v>728</v>
      </c>
      <c r="B44" s="1267"/>
      <c r="C44" s="1268">
        <f>HLOOKUP(A44,'PCS FUP  p4'!$D$15:$O$59,45,FALSE)</f>
        <v>0</v>
      </c>
      <c r="D44" s="1267"/>
    </row>
    <row r="45" spans="1:37" x14ac:dyDescent="0.2">
      <c r="A45" s="1303" t="s">
        <v>729</v>
      </c>
      <c r="B45" s="1267"/>
      <c r="C45" s="1268">
        <f>HLOOKUP(A45,'PCS FUP  p4'!$D$15:$O$59,45,FALSE)</f>
        <v>0</v>
      </c>
      <c r="D45" s="1267"/>
    </row>
    <row r="46" spans="1:37" x14ac:dyDescent="0.2">
      <c r="A46" s="1303" t="s">
        <v>730</v>
      </c>
      <c r="B46" s="1267"/>
      <c r="C46" s="1268">
        <f>HLOOKUP(A46,'PCS FUP  p4'!$D$15:$O$59,45,FALSE)</f>
        <v>0</v>
      </c>
      <c r="D46" s="1267"/>
    </row>
    <row r="47" spans="1:37" x14ac:dyDescent="0.2">
      <c r="A47" s="1303" t="s">
        <v>731</v>
      </c>
      <c r="B47" s="1267"/>
      <c r="C47" s="1268">
        <f>HLOOKUP(A47,'PCS FUP  p4'!$D$15:$O$59,45,FALSE)</f>
        <v>0</v>
      </c>
      <c r="D47" s="1267"/>
    </row>
    <row r="48" spans="1:37" x14ac:dyDescent="0.2">
      <c r="A48" s="1303" t="s">
        <v>732</v>
      </c>
      <c r="B48" s="1267"/>
      <c r="C48" s="1268">
        <f>HLOOKUP(A48,'PCS FUP  p4'!$D$15:$O$59,45,FALSE)</f>
        <v>0</v>
      </c>
      <c r="D48" s="1267"/>
    </row>
    <row r="49" spans="1:5" ht="15" x14ac:dyDescent="0.25">
      <c r="A49" s="1303" t="s">
        <v>733</v>
      </c>
      <c r="B49" s="1267"/>
      <c r="C49" s="1268">
        <f>HLOOKUP(A49,'PCS FUP  p4'!$D$15:$O$59,45,FALSE)</f>
        <v>0</v>
      </c>
      <c r="D49" s="1267"/>
      <c r="E49" s="801"/>
    </row>
    <row r="50" spans="1:5" x14ac:dyDescent="0.2">
      <c r="A50" s="1303" t="s">
        <v>734</v>
      </c>
      <c r="B50" s="1267"/>
      <c r="C50" s="1268">
        <f>HLOOKUP(A50,'PCS FUP  p5'!$D$15:$O$59,45,FALSE)</f>
        <v>0</v>
      </c>
      <c r="D50" s="1267"/>
    </row>
    <row r="51" spans="1:5" x14ac:dyDescent="0.2">
      <c r="A51" s="1303" t="s">
        <v>735</v>
      </c>
      <c r="B51" s="1267"/>
      <c r="C51" s="1268">
        <f>HLOOKUP(A51,'PCS FUP  p5'!$D$15:$O$59,45,FALSE)</f>
        <v>0</v>
      </c>
      <c r="D51" s="1267"/>
    </row>
    <row r="52" spans="1:5" x14ac:dyDescent="0.2">
      <c r="A52" s="1303" t="s">
        <v>736</v>
      </c>
      <c r="B52" s="1267"/>
      <c r="C52" s="1268">
        <f>HLOOKUP(A52,'PCS FUP  p5'!$D$15:$O$59,45,FALSE)</f>
        <v>0</v>
      </c>
      <c r="D52" s="1267"/>
    </row>
    <row r="53" spans="1:5" x14ac:dyDescent="0.2">
      <c r="A53" s="1303" t="s">
        <v>737</v>
      </c>
      <c r="B53" s="1267"/>
      <c r="C53" s="1268">
        <f>HLOOKUP(A53,'PCS FUP  p5'!$D$15:$O$59,45,FALSE)</f>
        <v>0</v>
      </c>
      <c r="D53" s="1267"/>
    </row>
    <row r="54" spans="1:5" x14ac:dyDescent="0.2">
      <c r="A54" s="1303" t="s">
        <v>738</v>
      </c>
      <c r="B54" s="1267"/>
      <c r="C54" s="1268">
        <f>HLOOKUP(A54,'PCS FUP  p5'!$D$15:$O$59,45,FALSE)</f>
        <v>0</v>
      </c>
      <c r="D54" s="1267"/>
    </row>
    <row r="55" spans="1:5" x14ac:dyDescent="0.2">
      <c r="A55" s="1303" t="s">
        <v>739</v>
      </c>
      <c r="B55" s="1267"/>
      <c r="C55" s="1268">
        <f>HLOOKUP(A55,'PCS FUP  p5'!$D$15:$O$59,45,FALSE)</f>
        <v>0</v>
      </c>
      <c r="D55" s="1267"/>
    </row>
    <row r="56" spans="1:5" x14ac:dyDescent="0.2">
      <c r="A56" s="1303" t="s">
        <v>740</v>
      </c>
      <c r="B56" s="1267"/>
      <c r="C56" s="1268">
        <f>HLOOKUP(A56,'PCS FUP  p5'!$D$15:$O$59,45,FALSE)</f>
        <v>0</v>
      </c>
      <c r="D56" s="1267"/>
    </row>
    <row r="57" spans="1:5" x14ac:dyDescent="0.2">
      <c r="A57" s="1303" t="s">
        <v>741</v>
      </c>
      <c r="B57" s="1267"/>
      <c r="C57" s="1268">
        <f>HLOOKUP(A57,'PCS FUP  p5'!$D$15:$O$59,45,FALSE)</f>
        <v>0</v>
      </c>
      <c r="D57" s="1267"/>
    </row>
    <row r="58" spans="1:5" x14ac:dyDescent="0.2">
      <c r="A58" s="1303" t="s">
        <v>742</v>
      </c>
      <c r="B58" s="1267"/>
      <c r="C58" s="1268">
        <f>HLOOKUP(A58,'PCS FUP  p5'!$D$15:$O$59,45,FALSE)</f>
        <v>0</v>
      </c>
      <c r="D58" s="1267"/>
    </row>
    <row r="59" spans="1:5" x14ac:dyDescent="0.2">
      <c r="A59" s="1303" t="s">
        <v>743</v>
      </c>
      <c r="B59" s="1267"/>
      <c r="C59" s="1268">
        <f>HLOOKUP(A59,'PCS FUP  p5'!$D$15:$O$59,45,FALSE)</f>
        <v>0</v>
      </c>
      <c r="D59" s="1267"/>
    </row>
    <row r="60" spans="1:5" x14ac:dyDescent="0.2">
      <c r="A60" s="1303" t="s">
        <v>744</v>
      </c>
      <c r="B60" s="1267"/>
      <c r="C60" s="1268">
        <f>HLOOKUP(A60,'PCS FUP  p5'!$D$15:$O$59,45,FALSE)</f>
        <v>0</v>
      </c>
      <c r="D60" s="1267"/>
    </row>
    <row r="61" spans="1:5" ht="15" x14ac:dyDescent="0.25">
      <c r="A61" s="1303" t="s">
        <v>745</v>
      </c>
      <c r="B61" s="1267"/>
      <c r="C61" s="1268">
        <f>HLOOKUP(A61,'PCS FUP  p5'!$D$15:$O$59,45,FALSE)</f>
        <v>0</v>
      </c>
      <c r="D61" s="1267"/>
      <c r="E61" s="801"/>
    </row>
    <row r="62" spans="1:5" x14ac:dyDescent="0.2">
      <c r="A62" s="1303" t="s">
        <v>746</v>
      </c>
      <c r="B62" s="1267"/>
      <c r="C62" s="1268">
        <f>HLOOKUP(A62,'PCS FUP  p6'!$D$15:$O$59,45,FALSE)</f>
        <v>0</v>
      </c>
      <c r="D62" s="1267"/>
    </row>
    <row r="63" spans="1:5" x14ac:dyDescent="0.2">
      <c r="A63" s="1303" t="s">
        <v>747</v>
      </c>
      <c r="B63" s="1267"/>
      <c r="C63" s="1268">
        <f>HLOOKUP(A63,'PCS FUP  p6'!$D$15:$O$59,45,FALSE)</f>
        <v>0</v>
      </c>
      <c r="D63" s="1267"/>
    </row>
    <row r="64" spans="1:5" x14ac:dyDescent="0.2">
      <c r="A64" s="1303" t="s">
        <v>748</v>
      </c>
      <c r="B64" s="1267"/>
      <c r="C64" s="1268">
        <f>HLOOKUP(A64,'PCS FUP  p6'!$D$15:$O$59,45,FALSE)</f>
        <v>0</v>
      </c>
      <c r="D64" s="1267"/>
    </row>
    <row r="65" spans="1:4" x14ac:dyDescent="0.2">
      <c r="A65" s="1303" t="s">
        <v>749</v>
      </c>
      <c r="C65" s="1268">
        <f>HLOOKUP(A65,'PCS FUP  p6'!$D$15:$O$59,45,FALSE)</f>
        <v>0</v>
      </c>
      <c r="D65" s="1267"/>
    </row>
    <row r="66" spans="1:4" x14ac:dyDescent="0.2">
      <c r="A66" s="1303" t="s">
        <v>750</v>
      </c>
      <c r="C66" s="1268">
        <f>HLOOKUP(A66,'PCS FUP  p6'!$D$15:$O$59,45,FALSE)</f>
        <v>0</v>
      </c>
      <c r="D66" s="1267"/>
    </row>
    <row r="67" spans="1:4" x14ac:dyDescent="0.2">
      <c r="A67" s="1303" t="s">
        <v>751</v>
      </c>
      <c r="C67" s="1268">
        <f>HLOOKUP(A67,'PCS FUP  p6'!$D$15:$O$59,45,FALSE)</f>
        <v>0</v>
      </c>
      <c r="D67" s="1267"/>
    </row>
    <row r="68" spans="1:4" x14ac:dyDescent="0.2">
      <c r="A68" s="1303" t="s">
        <v>752</v>
      </c>
      <c r="C68" s="1268">
        <f>HLOOKUP(A68,'PCS FUP  p6'!$D$15:$O$59,45,FALSE)</f>
        <v>0</v>
      </c>
      <c r="D68" s="1267"/>
    </row>
    <row r="69" spans="1:4" x14ac:dyDescent="0.2">
      <c r="A69" s="1303" t="s">
        <v>753</v>
      </c>
      <c r="C69" s="1268">
        <f>HLOOKUP(A69,'PCS FUP  p6'!$D$15:$O$59,45,FALSE)</f>
        <v>0</v>
      </c>
      <c r="D69" s="1267"/>
    </row>
    <row r="70" spans="1:4" x14ac:dyDescent="0.2">
      <c r="A70" s="1303" t="s">
        <v>754</v>
      </c>
      <c r="C70" s="1268">
        <f>HLOOKUP(A70,'PCS FUP  p6'!$D$15:$O$59,45,FALSE)</f>
        <v>0</v>
      </c>
      <c r="D70" s="1267"/>
    </row>
    <row r="71" spans="1:4" x14ac:dyDescent="0.2">
      <c r="A71" s="1303" t="s">
        <v>755</v>
      </c>
      <c r="C71" s="1268">
        <f>HLOOKUP(A71,'PCS FUP  p6'!$D$15:$O$59,45,FALSE)</f>
        <v>0</v>
      </c>
      <c r="D71" s="1267"/>
    </row>
    <row r="72" spans="1:4" x14ac:dyDescent="0.2">
      <c r="A72" s="1303" t="s">
        <v>756</v>
      </c>
      <c r="C72" s="1268">
        <f>HLOOKUP(A72,'PCS FUP  p6'!$D$15:$O$59,45,FALSE)</f>
        <v>0</v>
      </c>
      <c r="D72" s="1267"/>
    </row>
    <row r="73" spans="1:4" x14ac:dyDescent="0.2">
      <c r="A73" s="1303" t="s">
        <v>757</v>
      </c>
      <c r="C73" s="1268">
        <f>HLOOKUP(A73,'PCS FUP  p6'!$D$15:$O$59,45,FALSE)</f>
        <v>0</v>
      </c>
      <c r="D73" s="1267"/>
    </row>
    <row r="74" spans="1:4" x14ac:dyDescent="0.2">
      <c r="A74" s="1303" t="s">
        <v>758</v>
      </c>
      <c r="B74" s="1269"/>
      <c r="C74" s="1268">
        <f>HLOOKUP(A74,'PCS FUP  p7'!$D$15:$O$59,45,FALSE)</f>
        <v>0</v>
      </c>
      <c r="D74" s="1267"/>
    </row>
    <row r="75" spans="1:4" x14ac:dyDescent="0.2">
      <c r="A75" s="1303" t="s">
        <v>759</v>
      </c>
      <c r="B75" s="1269"/>
      <c r="C75" s="1268">
        <f>HLOOKUP(A75,'PCS FUP  p7'!$D$15:$O$59,45,FALSE)</f>
        <v>0</v>
      </c>
      <c r="D75" s="1267"/>
    </row>
    <row r="76" spans="1:4" x14ac:dyDescent="0.2">
      <c r="A76" s="1303" t="s">
        <v>760</v>
      </c>
      <c r="B76" s="1269"/>
      <c r="C76" s="1268">
        <f>HLOOKUP(A76,'PCS FUP  p7'!$D$15:$O$59,45,FALSE)</f>
        <v>0</v>
      </c>
      <c r="D76" s="1267"/>
    </row>
    <row r="77" spans="1:4" x14ac:dyDescent="0.2">
      <c r="A77" s="1303" t="s">
        <v>761</v>
      </c>
      <c r="B77" s="1269"/>
      <c r="C77" s="1268">
        <f>HLOOKUP(A77,'PCS FUP  p7'!$D$15:$O$59,45,FALSE)</f>
        <v>0</v>
      </c>
      <c r="D77" s="1267"/>
    </row>
    <row r="78" spans="1:4" x14ac:dyDescent="0.2">
      <c r="A78" s="1303" t="s">
        <v>762</v>
      </c>
      <c r="B78" s="1269"/>
      <c r="C78" s="1268">
        <f>HLOOKUP(A78,'PCS FUP  p7'!$D$15:$O$59,45,FALSE)</f>
        <v>0</v>
      </c>
      <c r="D78" s="1267"/>
    </row>
    <row r="79" spans="1:4" x14ac:dyDescent="0.2">
      <c r="A79" s="1303" t="s">
        <v>763</v>
      </c>
      <c r="B79" s="1269"/>
      <c r="C79" s="1268">
        <f>HLOOKUP(A79,'PCS FUP  p7'!$D$15:$O$59,45,FALSE)</f>
        <v>0</v>
      </c>
      <c r="D79" s="1267"/>
    </row>
    <row r="80" spans="1:4" x14ac:dyDescent="0.2">
      <c r="A80" s="1303" t="s">
        <v>764</v>
      </c>
      <c r="B80" s="1269"/>
      <c r="C80" s="1268">
        <f>HLOOKUP(A80,'PCS FUP  p7'!$D$15:$O$59,45,FALSE)</f>
        <v>0</v>
      </c>
      <c r="D80" s="1267"/>
    </row>
    <row r="81" spans="1:4" x14ac:dyDescent="0.2">
      <c r="A81" s="1303" t="s">
        <v>765</v>
      </c>
      <c r="B81" s="1269"/>
      <c r="C81" s="1268">
        <f>HLOOKUP(A81,'PCS FUP  p7'!$D$15:$O$59,45,FALSE)</f>
        <v>0</v>
      </c>
      <c r="D81" s="1267"/>
    </row>
    <row r="82" spans="1:4" x14ac:dyDescent="0.2">
      <c r="A82" s="1303" t="s">
        <v>766</v>
      </c>
      <c r="B82" s="1269"/>
      <c r="C82" s="1268">
        <f>HLOOKUP(A82,'PCS FUP  p7'!$D$15:$O$59,45,FALSE)</f>
        <v>0</v>
      </c>
      <c r="D82" s="1267"/>
    </row>
    <row r="83" spans="1:4" x14ac:dyDescent="0.2">
      <c r="A83" s="1303" t="s">
        <v>767</v>
      </c>
      <c r="B83" s="1269"/>
      <c r="C83" s="1268">
        <f>HLOOKUP(A83,'PCS FUP  p7'!$D$15:$O$59,45,FALSE)</f>
        <v>0</v>
      </c>
      <c r="D83" s="1267"/>
    </row>
    <row r="84" spans="1:4" x14ac:dyDescent="0.2">
      <c r="A84" s="1303" t="s">
        <v>768</v>
      </c>
      <c r="B84" s="1269"/>
      <c r="C84" s="1268">
        <f>HLOOKUP(A84,'PCS FUP  p7'!$D$15:$O$59,45,FALSE)</f>
        <v>0</v>
      </c>
      <c r="D84" s="1267"/>
    </row>
    <row r="85" spans="1:4" x14ac:dyDescent="0.2">
      <c r="A85" s="1303" t="s">
        <v>769</v>
      </c>
      <c r="B85" s="1269"/>
      <c r="C85" s="1268">
        <f>HLOOKUP(A85,'PCS FUP  p7'!$D$15:$O$59,45,FALSE)</f>
        <v>0</v>
      </c>
      <c r="D85" s="1267"/>
    </row>
    <row r="86" spans="1:4" x14ac:dyDescent="0.2">
      <c r="A86" s="1303" t="s">
        <v>770</v>
      </c>
      <c r="B86" s="1269"/>
      <c r="C86" s="1268">
        <f>HLOOKUP(A86,'PCS FUP  p8'!$D$15:$O$59,45,FALSE)</f>
        <v>0</v>
      </c>
      <c r="D86" s="1267"/>
    </row>
    <row r="87" spans="1:4" x14ac:dyDescent="0.2">
      <c r="A87" s="1303" t="s">
        <v>771</v>
      </c>
      <c r="B87" s="1269"/>
      <c r="C87" s="1268">
        <f>HLOOKUP(A87,'PCS FUP  p8'!$D$15:$O$59,45,FALSE)</f>
        <v>0</v>
      </c>
      <c r="D87" s="1267"/>
    </row>
    <row r="88" spans="1:4" x14ac:dyDescent="0.2">
      <c r="A88" s="1303" t="s">
        <v>772</v>
      </c>
      <c r="B88" s="1269"/>
      <c r="C88" s="1268">
        <f>HLOOKUP(A88,'PCS FUP  p8'!$D$15:$O$59,45,FALSE)</f>
        <v>0</v>
      </c>
      <c r="D88" s="1267"/>
    </row>
    <row r="89" spans="1:4" x14ac:dyDescent="0.2">
      <c r="A89" s="1303" t="s">
        <v>773</v>
      </c>
      <c r="B89" s="1269"/>
      <c r="C89" s="1268">
        <f>HLOOKUP(A89,'PCS FUP  p8'!$D$15:$O$59,45,FALSE)</f>
        <v>0</v>
      </c>
      <c r="D89" s="1267"/>
    </row>
    <row r="90" spans="1:4" x14ac:dyDescent="0.2">
      <c r="A90" s="1303" t="s">
        <v>774</v>
      </c>
      <c r="B90" s="1269"/>
      <c r="C90" s="1268">
        <f>HLOOKUP(A90,'PCS FUP  p8'!$D$15:$O$59,45,FALSE)</f>
        <v>0</v>
      </c>
      <c r="D90" s="1267"/>
    </row>
    <row r="91" spans="1:4" x14ac:dyDescent="0.2">
      <c r="A91" s="1303" t="s">
        <v>775</v>
      </c>
      <c r="B91" s="1269"/>
      <c r="C91" s="1268">
        <f>HLOOKUP(A91,'PCS FUP  p8'!$D$15:$O$59,45,FALSE)</f>
        <v>0</v>
      </c>
      <c r="D91" s="1267"/>
    </row>
    <row r="92" spans="1:4" x14ac:dyDescent="0.2">
      <c r="A92" s="1303" t="s">
        <v>776</v>
      </c>
      <c r="B92" s="1269"/>
      <c r="C92" s="1268">
        <f>HLOOKUP(A92,'PCS FUP  p8'!$D$15:$O$59,45,FALSE)</f>
        <v>0</v>
      </c>
      <c r="D92" s="1267"/>
    </row>
    <row r="93" spans="1:4" x14ac:dyDescent="0.2">
      <c r="A93" s="1303" t="s">
        <v>777</v>
      </c>
      <c r="B93" s="1269"/>
      <c r="C93" s="1268">
        <f>HLOOKUP(A93,'PCS FUP  p8'!$D$15:$O$59,45,FALSE)</f>
        <v>0</v>
      </c>
      <c r="D93" s="1267"/>
    </row>
    <row r="94" spans="1:4" x14ac:dyDescent="0.2">
      <c r="A94" s="1303" t="s">
        <v>778</v>
      </c>
      <c r="B94" s="1269"/>
      <c r="C94" s="1268">
        <f>HLOOKUP(A94,'PCS FUP  p8'!$D$15:$O$59,45,FALSE)</f>
        <v>0</v>
      </c>
      <c r="D94" s="1267"/>
    </row>
    <row r="95" spans="1:4" x14ac:dyDescent="0.2">
      <c r="A95" s="1303" t="s">
        <v>779</v>
      </c>
      <c r="B95" s="1269"/>
      <c r="C95" s="1268">
        <f>HLOOKUP(A95,'PCS FUP  p8'!$D$15:$O$59,45,FALSE)</f>
        <v>0</v>
      </c>
      <c r="D95" s="1267"/>
    </row>
    <row r="96" spans="1:4" x14ac:dyDescent="0.2">
      <c r="A96" s="1303" t="s">
        <v>780</v>
      </c>
      <c r="B96" s="1269"/>
      <c r="C96" s="1268">
        <f>HLOOKUP(A96,'PCS FUP  p8'!$D$15:$O$59,45,FALSE)</f>
        <v>0</v>
      </c>
      <c r="D96" s="1267"/>
    </row>
    <row r="97" spans="1:4" x14ac:dyDescent="0.2">
      <c r="A97" s="1304" t="s">
        <v>781</v>
      </c>
      <c r="B97" s="1305"/>
      <c r="C97" s="1306">
        <f>HLOOKUP(A97,'PCS FUP  p8'!$D$15:$O$59,45,FALSE)</f>
        <v>0</v>
      </c>
      <c r="D97" s="1267"/>
    </row>
    <row r="98" spans="1:4" x14ac:dyDescent="0.2">
      <c r="A98" s="1307" t="s">
        <v>783</v>
      </c>
      <c r="B98" s="1308"/>
      <c r="C98" s="1309">
        <f>HLOOKUP(A98,'PCS FUP  Unprotected'!$D$15:$O$59,45,FALSE)</f>
        <v>0</v>
      </c>
      <c r="D98" s="1269"/>
    </row>
    <row r="99" spans="1:4" x14ac:dyDescent="0.2">
      <c r="A99" s="1307" t="s">
        <v>784</v>
      </c>
      <c r="B99" s="1308"/>
      <c r="C99" s="1309">
        <f>HLOOKUP(A99,'PCS FUP  Unprotected'!$D$15:$O$59,45,FALSE)</f>
        <v>0</v>
      </c>
      <c r="D99" s="1269"/>
    </row>
    <row r="100" spans="1:4" x14ac:dyDescent="0.2">
      <c r="A100" s="1307" t="s">
        <v>785</v>
      </c>
      <c r="B100" s="1308"/>
      <c r="C100" s="1309">
        <f>HLOOKUP(A100,'PCS FUP  Unprotected'!$D$15:$O$59,45,FALSE)</f>
        <v>0</v>
      </c>
      <c r="D100" s="1269"/>
    </row>
    <row r="101" spans="1:4" x14ac:dyDescent="0.2">
      <c r="A101" s="1307" t="s">
        <v>786</v>
      </c>
      <c r="B101" s="1308"/>
      <c r="C101" s="1309">
        <f>HLOOKUP(A101,'PCS FUP  Unprotected'!$D$15:$O$59,45,FALSE)</f>
        <v>0</v>
      </c>
      <c r="D101" s="1269"/>
    </row>
    <row r="102" spans="1:4" x14ac:dyDescent="0.2">
      <c r="A102" s="1307" t="s">
        <v>787</v>
      </c>
      <c r="B102" s="1308"/>
      <c r="C102" s="1309">
        <f>HLOOKUP(A102,'PCS FUP  Unprotected'!$D$15:$O$59,45,FALSE)</f>
        <v>0</v>
      </c>
      <c r="D102" s="1269"/>
    </row>
    <row r="103" spans="1:4" x14ac:dyDescent="0.2">
      <c r="A103" s="1307" t="s">
        <v>788</v>
      </c>
      <c r="B103" s="1308"/>
      <c r="C103" s="1309">
        <f>HLOOKUP(A103,'PCS FUP  Unprotected'!$D$15:$O$59,45,FALSE)</f>
        <v>0</v>
      </c>
      <c r="D103" s="1269"/>
    </row>
    <row r="104" spans="1:4" x14ac:dyDescent="0.2">
      <c r="A104" s="1307" t="s">
        <v>789</v>
      </c>
      <c r="B104" s="1308"/>
      <c r="C104" s="1309">
        <f>HLOOKUP(A104,'PCS FUP  Unprotected'!$D$15:$O$59,45,FALSE)</f>
        <v>0</v>
      </c>
      <c r="D104" s="1269"/>
    </row>
    <row r="105" spans="1:4" x14ac:dyDescent="0.2">
      <c r="A105" s="1307" t="s">
        <v>790</v>
      </c>
      <c r="B105" s="1308"/>
      <c r="C105" s="1309">
        <f>HLOOKUP(A105,'PCS FUP  Unprotected'!$D$15:$O$59,45,FALSE)</f>
        <v>0</v>
      </c>
      <c r="D105" s="1269"/>
    </row>
    <row r="106" spans="1:4" x14ac:dyDescent="0.2">
      <c r="A106" s="1307" t="s">
        <v>791</v>
      </c>
      <c r="B106" s="1308"/>
      <c r="C106" s="1309">
        <f>HLOOKUP(A106,'PCS FUP  Unprotected'!$D$15:$O$59,45,FALSE)</f>
        <v>0</v>
      </c>
      <c r="D106" s="1269"/>
    </row>
    <row r="107" spans="1:4" x14ac:dyDescent="0.2">
      <c r="A107" s="1307" t="s">
        <v>792</v>
      </c>
      <c r="B107" s="1308"/>
      <c r="C107" s="1309">
        <f>HLOOKUP(A107,'PCS FUP  Unprotected'!$D$15:$O$59,45,FALSE)</f>
        <v>0</v>
      </c>
      <c r="D107" s="1269"/>
    </row>
    <row r="108" spans="1:4" x14ac:dyDescent="0.2">
      <c r="A108" s="1307" t="s">
        <v>793</v>
      </c>
      <c r="B108" s="1308"/>
      <c r="C108" s="1309">
        <f>HLOOKUP(A108,'PCS FUP  Unprotected'!$D$15:$O$59,45,FALSE)</f>
        <v>0</v>
      </c>
      <c r="D108" s="1269"/>
    </row>
    <row r="109" spans="1:4" x14ac:dyDescent="0.2">
      <c r="A109" s="1307" t="s">
        <v>794</v>
      </c>
      <c r="B109" s="1308"/>
      <c r="C109" s="1309">
        <f>HLOOKUP(A109,'PCS FUP  Unprotected'!$D$15:$O$59,45,FALSE)</f>
        <v>0</v>
      </c>
      <c r="D109" s="1269"/>
    </row>
    <row r="110" spans="1:4" x14ac:dyDescent="0.2">
      <c r="A110" s="1308"/>
      <c r="B110" s="1308"/>
      <c r="C110" s="1308"/>
      <c r="D110" s="1269"/>
    </row>
    <row r="111" spans="1:4" x14ac:dyDescent="0.2">
      <c r="A111" s="1308"/>
      <c r="B111" s="1308"/>
      <c r="C111" s="1308"/>
      <c r="D111" s="1269"/>
    </row>
    <row r="112" spans="1:4" x14ac:dyDescent="0.2">
      <c r="A112" s="1308"/>
      <c r="B112" s="1308"/>
      <c r="C112" s="1308"/>
      <c r="D112" s="1269"/>
    </row>
    <row r="113" spans="1:4" x14ac:dyDescent="0.2">
      <c r="A113" s="1308"/>
      <c r="B113" s="1308"/>
      <c r="C113" s="1308"/>
      <c r="D113" s="1269"/>
    </row>
    <row r="114" spans="1:4" x14ac:dyDescent="0.2">
      <c r="A114" s="1308"/>
      <c r="B114" s="1308"/>
      <c r="C114" s="1308"/>
      <c r="D114" s="1269"/>
    </row>
    <row r="115" spans="1:4" x14ac:dyDescent="0.2">
      <c r="A115" s="1308"/>
      <c r="B115" s="1308"/>
      <c r="C115" s="1308"/>
      <c r="D115" s="1269"/>
    </row>
    <row r="116" spans="1:4" x14ac:dyDescent="0.2">
      <c r="A116" s="1308"/>
      <c r="B116" s="1308"/>
      <c r="C116" s="1308"/>
      <c r="D116" s="1269"/>
    </row>
    <row r="117" spans="1:4" x14ac:dyDescent="0.2">
      <c r="A117" s="1308"/>
      <c r="B117" s="1308"/>
      <c r="C117" s="1308"/>
      <c r="D117" s="1269"/>
    </row>
    <row r="118" spans="1:4" x14ac:dyDescent="0.2">
      <c r="A118" s="1308"/>
      <c r="B118" s="1308"/>
      <c r="C118" s="1308"/>
      <c r="D118" s="1269"/>
    </row>
    <row r="119" spans="1:4" x14ac:dyDescent="0.2">
      <c r="A119" s="1308"/>
      <c r="B119" s="1308"/>
      <c r="C119" s="1308"/>
      <c r="D119" s="1269"/>
    </row>
    <row r="120" spans="1:4" x14ac:dyDescent="0.2">
      <c r="A120" s="1308"/>
      <c r="B120" s="1308"/>
      <c r="C120" s="1308"/>
      <c r="D120" s="1269"/>
    </row>
    <row r="121" spans="1:4" x14ac:dyDescent="0.2">
      <c r="A121" s="1308"/>
      <c r="B121" s="1308"/>
      <c r="C121" s="1308"/>
      <c r="D121" s="1269"/>
    </row>
    <row r="122" spans="1:4" x14ac:dyDescent="0.2">
      <c r="A122" s="1308"/>
      <c r="B122" s="1308"/>
      <c r="C122" s="1308"/>
      <c r="D122" s="1269"/>
    </row>
    <row r="123" spans="1:4" x14ac:dyDescent="0.2">
      <c r="A123" s="1308"/>
      <c r="B123" s="1308"/>
      <c r="C123" s="1308"/>
      <c r="D123" s="1269"/>
    </row>
    <row r="124" spans="1:4" x14ac:dyDescent="0.2">
      <c r="A124" s="1308"/>
      <c r="B124" s="1308"/>
      <c r="C124" s="1308"/>
      <c r="D124" s="1269"/>
    </row>
    <row r="125" spans="1:4" x14ac:dyDescent="0.2">
      <c r="A125" s="1308"/>
      <c r="B125" s="1308"/>
      <c r="C125" s="1308"/>
      <c r="D125" s="1269"/>
    </row>
    <row r="126" spans="1:4" x14ac:dyDescent="0.2">
      <c r="A126" s="1308"/>
      <c r="B126" s="1308"/>
      <c r="C126" s="1308"/>
      <c r="D126" s="1269"/>
    </row>
    <row r="127" spans="1:4" x14ac:dyDescent="0.2">
      <c r="A127" s="1308"/>
      <c r="B127" s="1308"/>
      <c r="C127" s="1308"/>
      <c r="D127" s="1269"/>
    </row>
    <row r="128" spans="1:4" x14ac:dyDescent="0.2">
      <c r="A128" s="1308"/>
      <c r="B128" s="1308"/>
      <c r="C128" s="1308"/>
      <c r="D128" s="1269"/>
    </row>
    <row r="129" spans="1:4" x14ac:dyDescent="0.2">
      <c r="A129" s="1308"/>
      <c r="B129" s="1308"/>
      <c r="C129" s="1308"/>
      <c r="D129" s="1269"/>
    </row>
    <row r="130" spans="1:4" x14ac:dyDescent="0.2">
      <c r="A130" s="1308"/>
      <c r="B130" s="1308"/>
      <c r="C130" s="1308"/>
      <c r="D130" s="1269"/>
    </row>
    <row r="131" spans="1:4" x14ac:dyDescent="0.2">
      <c r="A131" s="1308"/>
      <c r="B131" s="1308"/>
      <c r="C131" s="1308"/>
      <c r="D131" s="1269"/>
    </row>
    <row r="132" spans="1:4" x14ac:dyDescent="0.2">
      <c r="A132" s="1308"/>
      <c r="B132" s="1308"/>
      <c r="C132" s="1308"/>
      <c r="D132" s="1269"/>
    </row>
    <row r="133" spans="1:4" x14ac:dyDescent="0.2">
      <c r="A133" s="1308"/>
      <c r="B133" s="1308"/>
      <c r="C133" s="1308"/>
      <c r="D133" s="1269"/>
    </row>
    <row r="134" spans="1:4" x14ac:dyDescent="0.2">
      <c r="A134" s="1308"/>
      <c r="B134" s="1308"/>
      <c r="C134" s="1308"/>
      <c r="D134" s="1269"/>
    </row>
    <row r="135" spans="1:4" x14ac:dyDescent="0.2">
      <c r="A135" s="1308"/>
      <c r="B135" s="1308"/>
      <c r="C135" s="1308"/>
      <c r="D135" s="1269"/>
    </row>
    <row r="136" spans="1:4" x14ac:dyDescent="0.2">
      <c r="A136" s="1308"/>
      <c r="B136" s="1308"/>
      <c r="C136" s="1308"/>
      <c r="D136" s="1269"/>
    </row>
    <row r="137" spans="1:4" x14ac:dyDescent="0.2">
      <c r="A137" s="1308"/>
      <c r="B137" s="1308"/>
      <c r="C137" s="1308"/>
      <c r="D137" s="1269"/>
    </row>
    <row r="138" spans="1:4" x14ac:dyDescent="0.2">
      <c r="A138" s="1308"/>
      <c r="B138" s="1308"/>
      <c r="C138" s="1308"/>
      <c r="D138" s="1269"/>
    </row>
    <row r="139" spans="1:4" x14ac:dyDescent="0.2">
      <c r="A139" s="1308"/>
      <c r="B139" s="1308"/>
      <c r="C139" s="1308"/>
      <c r="D139" s="1269"/>
    </row>
    <row r="140" spans="1:4" x14ac:dyDescent="0.2">
      <c r="A140" s="1308"/>
      <c r="B140" s="1308"/>
      <c r="C140" s="1308"/>
      <c r="D140" s="1269"/>
    </row>
    <row r="141" spans="1:4" x14ac:dyDescent="0.2">
      <c r="A141" s="1308"/>
      <c r="B141" s="1308"/>
      <c r="C141" s="1308"/>
      <c r="D141" s="1269"/>
    </row>
    <row r="142" spans="1:4" x14ac:dyDescent="0.2">
      <c r="A142" s="1308"/>
      <c r="B142" s="1308"/>
      <c r="C142" s="1308"/>
      <c r="D142" s="1269"/>
    </row>
    <row r="143" spans="1:4" x14ac:dyDescent="0.2">
      <c r="A143" s="1308"/>
      <c r="B143" s="1308"/>
      <c r="C143" s="1308"/>
      <c r="D143" s="1269"/>
    </row>
    <row r="144" spans="1:4" x14ac:dyDescent="0.2">
      <c r="A144" s="1308"/>
      <c r="B144" s="1308"/>
      <c r="C144" s="1308"/>
      <c r="D144" s="1269"/>
    </row>
    <row r="145" spans="1:4" x14ac:dyDescent="0.2">
      <c r="A145" s="1308"/>
      <c r="B145" s="1308"/>
      <c r="C145" s="1308"/>
      <c r="D145" s="1269"/>
    </row>
    <row r="146" spans="1:4" x14ac:dyDescent="0.2">
      <c r="A146" s="1308"/>
      <c r="B146" s="1308"/>
      <c r="C146" s="1308"/>
      <c r="D146" s="1269"/>
    </row>
    <row r="147" spans="1:4" x14ac:dyDescent="0.2">
      <c r="A147" s="1308"/>
      <c r="B147" s="1308"/>
      <c r="C147" s="1308"/>
      <c r="D147" s="1269"/>
    </row>
    <row r="148" spans="1:4" x14ac:dyDescent="0.2">
      <c r="A148" s="1308"/>
      <c r="B148" s="1308"/>
      <c r="C148" s="1308"/>
      <c r="D148" s="1269"/>
    </row>
    <row r="149" spans="1:4" x14ac:dyDescent="0.2">
      <c r="A149" s="1308"/>
      <c r="B149" s="1308"/>
      <c r="C149" s="1308"/>
      <c r="D149" s="1269"/>
    </row>
    <row r="150" spans="1:4" x14ac:dyDescent="0.2">
      <c r="A150" s="1308"/>
      <c r="B150" s="1308"/>
      <c r="C150" s="1308"/>
      <c r="D150" s="1269"/>
    </row>
    <row r="151" spans="1:4" x14ac:dyDescent="0.2">
      <c r="A151" s="1308"/>
      <c r="B151" s="1308"/>
      <c r="C151" s="1308"/>
      <c r="D151" s="1269"/>
    </row>
    <row r="152" spans="1:4" x14ac:dyDescent="0.2">
      <c r="A152" s="1308"/>
      <c r="B152" s="1308"/>
      <c r="C152" s="1308"/>
      <c r="D152" s="1269"/>
    </row>
    <row r="153" spans="1:4" x14ac:dyDescent="0.2">
      <c r="A153" s="1308"/>
      <c r="B153" s="1308"/>
      <c r="C153" s="1308"/>
      <c r="D153" s="1269"/>
    </row>
    <row r="154" spans="1:4" x14ac:dyDescent="0.2">
      <c r="A154" s="1308"/>
      <c r="B154" s="1308"/>
      <c r="C154" s="1308"/>
      <c r="D154" s="1269"/>
    </row>
    <row r="155" spans="1:4" x14ac:dyDescent="0.2">
      <c r="A155" s="1308"/>
      <c r="B155" s="1308"/>
      <c r="C155" s="1308"/>
      <c r="D155" s="1269"/>
    </row>
    <row r="156" spans="1:4" x14ac:dyDescent="0.2">
      <c r="A156" s="1308"/>
      <c r="B156" s="1308"/>
      <c r="C156" s="1308"/>
      <c r="D156" s="1269"/>
    </row>
    <row r="157" spans="1:4" x14ac:dyDescent="0.2">
      <c r="A157" s="1308"/>
      <c r="B157" s="1308"/>
      <c r="C157" s="1308"/>
      <c r="D157" s="1269"/>
    </row>
    <row r="158" spans="1:4" x14ac:dyDescent="0.2">
      <c r="A158" s="1308"/>
      <c r="B158" s="1308"/>
      <c r="C158" s="1308"/>
      <c r="D158" s="1269"/>
    </row>
    <row r="159" spans="1:4" x14ac:dyDescent="0.2">
      <c r="A159" s="1308"/>
      <c r="B159" s="1308"/>
      <c r="C159" s="1308"/>
      <c r="D159" s="1269"/>
    </row>
    <row r="160" spans="1:4" x14ac:dyDescent="0.2">
      <c r="A160" s="1308"/>
      <c r="B160" s="1308"/>
      <c r="C160" s="1308"/>
      <c r="D160" s="1269"/>
    </row>
    <row r="161" spans="1:4" x14ac:dyDescent="0.2">
      <c r="A161" s="1308"/>
      <c r="B161" s="1308"/>
      <c r="C161" s="1308"/>
      <c r="D161" s="1269"/>
    </row>
    <row r="162" spans="1:4" x14ac:dyDescent="0.2">
      <c r="A162" s="1308"/>
      <c r="B162" s="1308"/>
      <c r="C162" s="1308"/>
      <c r="D162" s="1269"/>
    </row>
    <row r="163" spans="1:4" x14ac:dyDescent="0.2">
      <c r="A163" s="1308"/>
      <c r="B163" s="1308"/>
      <c r="C163" s="1308"/>
      <c r="D163" s="1269"/>
    </row>
    <row r="164" spans="1:4" x14ac:dyDescent="0.2">
      <c r="A164" s="1308"/>
      <c r="B164" s="1308"/>
      <c r="C164" s="1308"/>
      <c r="D164" s="1269"/>
    </row>
    <row r="165" spans="1:4" x14ac:dyDescent="0.2">
      <c r="A165" s="1308"/>
      <c r="B165" s="1308"/>
      <c r="C165" s="1308"/>
      <c r="D165" s="1269"/>
    </row>
    <row r="166" spans="1:4" x14ac:dyDescent="0.2">
      <c r="A166" s="1308"/>
      <c r="B166" s="1308"/>
      <c r="C166" s="1308"/>
      <c r="D166" s="1269"/>
    </row>
    <row r="167" spans="1:4" x14ac:dyDescent="0.2">
      <c r="A167" s="1308"/>
      <c r="B167" s="1308"/>
      <c r="C167" s="1308"/>
      <c r="D167" s="1269"/>
    </row>
    <row r="168" spans="1:4" x14ac:dyDescent="0.2">
      <c r="A168" s="1308"/>
      <c r="B168" s="1308"/>
      <c r="C168" s="1308"/>
      <c r="D168" s="1269"/>
    </row>
    <row r="169" spans="1:4" x14ac:dyDescent="0.2">
      <c r="A169" s="1308"/>
      <c r="B169" s="1308"/>
      <c r="C169" s="1308"/>
      <c r="D169" s="1269"/>
    </row>
    <row r="170" spans="1:4" x14ac:dyDescent="0.2">
      <c r="A170" s="1308"/>
      <c r="B170" s="1308"/>
      <c r="C170" s="1308"/>
      <c r="D170" s="1269"/>
    </row>
    <row r="171" spans="1:4" x14ac:dyDescent="0.2">
      <c r="A171" s="1308"/>
      <c r="B171" s="1308"/>
      <c r="C171" s="1308"/>
      <c r="D171" s="1269"/>
    </row>
    <row r="172" spans="1:4" x14ac:dyDescent="0.2">
      <c r="A172" s="1308"/>
      <c r="B172" s="1308"/>
      <c r="C172" s="1308"/>
      <c r="D172" s="1269"/>
    </row>
    <row r="173" spans="1:4" x14ac:dyDescent="0.2">
      <c r="A173" s="1308"/>
      <c r="B173" s="1308"/>
      <c r="C173" s="1308"/>
      <c r="D173" s="1269"/>
    </row>
    <row r="174" spans="1:4" x14ac:dyDescent="0.2">
      <c r="A174" s="1308"/>
      <c r="B174" s="1308"/>
      <c r="C174" s="1308"/>
      <c r="D174" s="1269"/>
    </row>
    <row r="175" spans="1:4" x14ac:dyDescent="0.2">
      <c r="A175" s="1308"/>
      <c r="B175" s="1308"/>
      <c r="C175" s="1308"/>
      <c r="D175" s="1269"/>
    </row>
    <row r="176" spans="1:4" x14ac:dyDescent="0.2">
      <c r="A176" s="1308"/>
      <c r="B176" s="1308"/>
      <c r="C176" s="1308"/>
      <c r="D176" s="1269"/>
    </row>
    <row r="177" spans="1:4" x14ac:dyDescent="0.2">
      <c r="A177" s="1308"/>
      <c r="B177" s="1308"/>
      <c r="C177" s="1308"/>
      <c r="D177" s="1269"/>
    </row>
    <row r="178" spans="1:4" x14ac:dyDescent="0.2">
      <c r="A178" s="1308"/>
      <c r="B178" s="1308"/>
      <c r="C178" s="1308"/>
      <c r="D178" s="1269"/>
    </row>
    <row r="179" spans="1:4" x14ac:dyDescent="0.2">
      <c r="A179" s="1308"/>
      <c r="B179" s="1308"/>
      <c r="C179" s="1308"/>
      <c r="D179" s="1269"/>
    </row>
    <row r="180" spans="1:4" x14ac:dyDescent="0.2">
      <c r="A180" s="1308"/>
      <c r="B180" s="1308"/>
      <c r="C180" s="1308"/>
      <c r="D180" s="1269"/>
    </row>
    <row r="181" spans="1:4" x14ac:dyDescent="0.2">
      <c r="A181" s="1308"/>
      <c r="B181" s="1308"/>
      <c r="C181" s="1308"/>
      <c r="D181" s="1269"/>
    </row>
    <row r="182" spans="1:4" x14ac:dyDescent="0.2">
      <c r="A182" s="1308"/>
      <c r="B182" s="1308"/>
      <c r="C182" s="1308"/>
      <c r="D182" s="1269"/>
    </row>
    <row r="183" spans="1:4" x14ac:dyDescent="0.2">
      <c r="A183" s="1308"/>
      <c r="B183" s="1308"/>
      <c r="C183" s="1308"/>
      <c r="D183" s="1269"/>
    </row>
    <row r="184" spans="1:4" x14ac:dyDescent="0.2">
      <c r="A184" s="1308"/>
      <c r="B184" s="1308"/>
      <c r="C184" s="1308"/>
      <c r="D184" s="1269"/>
    </row>
    <row r="185" spans="1:4" x14ac:dyDescent="0.2">
      <c r="A185" s="1308"/>
      <c r="B185" s="1308"/>
      <c r="C185" s="1308"/>
      <c r="D185" s="1269"/>
    </row>
    <row r="186" spans="1:4" x14ac:dyDescent="0.2">
      <c r="A186" s="1308"/>
      <c r="B186" s="1308"/>
      <c r="C186" s="1308"/>
      <c r="D186" s="1269"/>
    </row>
    <row r="187" spans="1:4" x14ac:dyDescent="0.2">
      <c r="A187" s="1308"/>
      <c r="B187" s="1308"/>
      <c r="C187" s="1308"/>
      <c r="D187" s="1269"/>
    </row>
    <row r="188" spans="1:4" x14ac:dyDescent="0.2">
      <c r="A188" s="1308"/>
      <c r="B188" s="1308"/>
      <c r="C188" s="1308"/>
      <c r="D188" s="1269"/>
    </row>
    <row r="189" spans="1:4" x14ac:dyDescent="0.2">
      <c r="A189" s="1308"/>
      <c r="B189" s="1308"/>
      <c r="C189" s="1308"/>
      <c r="D189" s="1269"/>
    </row>
    <row r="190" spans="1:4" x14ac:dyDescent="0.2">
      <c r="A190" s="1308"/>
      <c r="B190" s="1308"/>
      <c r="C190" s="1308"/>
      <c r="D190" s="1269"/>
    </row>
    <row r="191" spans="1:4" x14ac:dyDescent="0.2">
      <c r="A191" s="1308"/>
      <c r="B191" s="1308"/>
      <c r="C191" s="1308"/>
      <c r="D191" s="1269"/>
    </row>
    <row r="192" spans="1:4" x14ac:dyDescent="0.2">
      <c r="A192" s="1308"/>
      <c r="B192" s="1308"/>
      <c r="C192" s="1308"/>
      <c r="D192" s="1269"/>
    </row>
    <row r="193" spans="1:4" x14ac:dyDescent="0.2">
      <c r="A193" s="1308"/>
      <c r="B193" s="1308"/>
      <c r="C193" s="1308"/>
      <c r="D193" s="1269"/>
    </row>
    <row r="194" spans="1:4" x14ac:dyDescent="0.2">
      <c r="A194" s="1308"/>
      <c r="B194" s="1308"/>
      <c r="C194" s="1308"/>
      <c r="D194" s="1269"/>
    </row>
    <row r="195" spans="1:4" x14ac:dyDescent="0.2">
      <c r="A195" s="1308"/>
      <c r="B195" s="1308"/>
      <c r="C195" s="1308"/>
      <c r="D195" s="1269"/>
    </row>
    <row r="196" spans="1:4" x14ac:dyDescent="0.2">
      <c r="A196" s="1308"/>
      <c r="B196" s="1308"/>
      <c r="C196" s="1308"/>
      <c r="D196" s="1269"/>
    </row>
    <row r="197" spans="1:4" x14ac:dyDescent="0.2">
      <c r="A197" s="1308"/>
      <c r="B197" s="1308"/>
      <c r="C197" s="1308"/>
      <c r="D197" s="1269"/>
    </row>
    <row r="198" spans="1:4" x14ac:dyDescent="0.2">
      <c r="A198" s="1308"/>
      <c r="B198" s="1308"/>
      <c r="C198" s="1308"/>
      <c r="D198" s="1269"/>
    </row>
    <row r="199" spans="1:4" x14ac:dyDescent="0.2">
      <c r="A199" s="1308"/>
      <c r="B199" s="1308"/>
      <c r="C199" s="1308"/>
      <c r="D199" s="1269"/>
    </row>
    <row r="200" spans="1:4" x14ac:dyDescent="0.2">
      <c r="A200" s="1308"/>
      <c r="B200" s="1308"/>
      <c r="C200" s="1308"/>
      <c r="D200" s="1269"/>
    </row>
    <row r="201" spans="1:4" x14ac:dyDescent="0.2">
      <c r="A201" s="1308"/>
      <c r="B201" s="1308"/>
      <c r="C201" s="1308"/>
      <c r="D201" s="1269"/>
    </row>
    <row r="202" spans="1:4" x14ac:dyDescent="0.2">
      <c r="A202" s="1308"/>
      <c r="B202" s="1308"/>
      <c r="C202" s="1308"/>
      <c r="D202" s="1269"/>
    </row>
    <row r="203" spans="1:4" x14ac:dyDescent="0.2">
      <c r="A203" s="1308"/>
      <c r="B203" s="1308"/>
      <c r="C203" s="1308"/>
      <c r="D203" s="1269"/>
    </row>
    <row r="204" spans="1:4" x14ac:dyDescent="0.2">
      <c r="A204" s="1308"/>
      <c r="B204" s="1308"/>
      <c r="C204" s="1308"/>
      <c r="D204" s="1269"/>
    </row>
    <row r="205" spans="1:4" x14ac:dyDescent="0.2">
      <c r="A205" s="1310"/>
      <c r="B205" s="1310"/>
      <c r="C205" s="1310"/>
    </row>
    <row r="206" spans="1:4" x14ac:dyDescent="0.2">
      <c r="A206" s="1310"/>
      <c r="B206" s="1310"/>
      <c r="C206" s="1310"/>
    </row>
    <row r="207" spans="1:4" x14ac:dyDescent="0.2">
      <c r="A207" s="1310"/>
      <c r="B207" s="1310"/>
      <c r="C207" s="1310"/>
    </row>
    <row r="208" spans="1:4" x14ac:dyDescent="0.2">
      <c r="A208" s="1310"/>
      <c r="B208" s="1310"/>
      <c r="C208" s="1310"/>
    </row>
    <row r="209" spans="1:3" x14ac:dyDescent="0.2">
      <c r="A209" s="1310"/>
      <c r="B209" s="1310"/>
      <c r="C209" s="1310"/>
    </row>
    <row r="210" spans="1:3" x14ac:dyDescent="0.2">
      <c r="A210" s="1310"/>
      <c r="B210" s="1310"/>
      <c r="C210" s="1310"/>
    </row>
    <row r="211" spans="1:3" x14ac:dyDescent="0.2">
      <c r="A211" s="1310"/>
      <c r="B211" s="1310"/>
      <c r="C211" s="1310"/>
    </row>
    <row r="212" spans="1:3" x14ac:dyDescent="0.2">
      <c r="A212" s="1310"/>
      <c r="B212" s="1310"/>
      <c r="C212" s="1310"/>
    </row>
    <row r="213" spans="1:3" x14ac:dyDescent="0.2">
      <c r="A213" s="1310"/>
      <c r="B213" s="1310"/>
      <c r="C213" s="1310"/>
    </row>
    <row r="214" spans="1:3" x14ac:dyDescent="0.2">
      <c r="A214" s="1310"/>
      <c r="B214" s="1310"/>
      <c r="C214" s="1310"/>
    </row>
    <row r="215" spans="1:3" x14ac:dyDescent="0.2">
      <c r="A215" s="1310"/>
      <c r="B215" s="1310"/>
      <c r="C215" s="1310"/>
    </row>
    <row r="216" spans="1:3" x14ac:dyDescent="0.2">
      <c r="A216" s="1310"/>
      <c r="B216" s="1310"/>
      <c r="C216" s="1310"/>
    </row>
    <row r="217" spans="1:3" x14ac:dyDescent="0.2">
      <c r="A217" s="1310"/>
      <c r="B217" s="1310"/>
      <c r="C217" s="1310"/>
    </row>
    <row r="218" spans="1:3" x14ac:dyDescent="0.2">
      <c r="A218" s="1310"/>
      <c r="B218" s="1310"/>
      <c r="C218" s="1310"/>
    </row>
    <row r="219" spans="1:3" x14ac:dyDescent="0.2">
      <c r="A219" s="1310"/>
      <c r="B219" s="1310"/>
      <c r="C219" s="1310"/>
    </row>
    <row r="220" spans="1:3" x14ac:dyDescent="0.2">
      <c r="A220" s="1310"/>
      <c r="B220" s="1310"/>
      <c r="C220" s="1310"/>
    </row>
    <row r="221" spans="1:3" x14ac:dyDescent="0.2">
      <c r="A221" s="1310"/>
      <c r="B221" s="1310"/>
      <c r="C221" s="1310"/>
    </row>
    <row r="222" spans="1:3" x14ac:dyDescent="0.2">
      <c r="A222" s="1310"/>
      <c r="B222" s="1310"/>
      <c r="C222" s="1310"/>
    </row>
    <row r="223" spans="1:3" x14ac:dyDescent="0.2">
      <c r="A223" s="1310"/>
      <c r="B223" s="1310"/>
      <c r="C223" s="1310"/>
    </row>
    <row r="224" spans="1:3" x14ac:dyDescent="0.2">
      <c r="A224" s="1310"/>
      <c r="B224" s="1310"/>
      <c r="C224" s="1310"/>
    </row>
    <row r="225" spans="1:3" x14ac:dyDescent="0.2">
      <c r="A225" s="1310"/>
      <c r="B225" s="1310"/>
      <c r="C225" s="1310"/>
    </row>
    <row r="226" spans="1:3" x14ac:dyDescent="0.2">
      <c r="A226" s="1310"/>
      <c r="B226" s="1310"/>
      <c r="C226" s="1310"/>
    </row>
    <row r="227" spans="1:3" x14ac:dyDescent="0.2">
      <c r="A227" s="1310"/>
      <c r="B227" s="1310"/>
      <c r="C227" s="1310"/>
    </row>
    <row r="228" spans="1:3" x14ac:dyDescent="0.2">
      <c r="A228" s="1310"/>
      <c r="B228" s="1310"/>
      <c r="C228" s="1310"/>
    </row>
    <row r="229" spans="1:3" x14ac:dyDescent="0.2">
      <c r="A229" s="1310"/>
      <c r="B229" s="1310"/>
      <c r="C229" s="1310"/>
    </row>
    <row r="230" spans="1:3" x14ac:dyDescent="0.2">
      <c r="A230" s="1310"/>
      <c r="B230" s="1310"/>
      <c r="C230" s="1310"/>
    </row>
    <row r="231" spans="1:3" x14ac:dyDescent="0.2">
      <c r="A231" s="1310"/>
      <c r="B231" s="1310"/>
      <c r="C231" s="1310"/>
    </row>
    <row r="232" spans="1:3" x14ac:dyDescent="0.2">
      <c r="A232" s="1310"/>
      <c r="B232" s="1310"/>
      <c r="C232" s="1310"/>
    </row>
    <row r="233" spans="1:3" x14ac:dyDescent="0.2">
      <c r="A233" s="1310"/>
      <c r="B233" s="1310"/>
      <c r="C233" s="1310"/>
    </row>
    <row r="234" spans="1:3" x14ac:dyDescent="0.2">
      <c r="A234" s="1310"/>
      <c r="B234" s="1310"/>
      <c r="C234" s="1310"/>
    </row>
    <row r="235" spans="1:3" x14ac:dyDescent="0.2">
      <c r="A235" s="1310"/>
      <c r="B235" s="1310"/>
      <c r="C235" s="1310"/>
    </row>
    <row r="236" spans="1:3" x14ac:dyDescent="0.2">
      <c r="A236" s="1310"/>
      <c r="B236" s="1310"/>
      <c r="C236" s="1310"/>
    </row>
    <row r="237" spans="1:3" x14ac:dyDescent="0.2">
      <c r="A237" s="1310"/>
      <c r="B237" s="1310"/>
      <c r="C237" s="1310"/>
    </row>
    <row r="238" spans="1:3" x14ac:dyDescent="0.2">
      <c r="A238" s="1310"/>
      <c r="B238" s="1310"/>
      <c r="C238" s="1310"/>
    </row>
    <row r="239" spans="1:3" x14ac:dyDescent="0.2">
      <c r="A239" s="1310"/>
      <c r="B239" s="1310"/>
      <c r="C239" s="1310"/>
    </row>
    <row r="240" spans="1:3" x14ac:dyDescent="0.2">
      <c r="A240" s="1310"/>
      <c r="B240" s="1310"/>
      <c r="C240" s="1310"/>
    </row>
    <row r="241" spans="1:3" x14ac:dyDescent="0.2">
      <c r="A241" s="1310"/>
      <c r="B241" s="1310"/>
      <c r="C241" s="1310"/>
    </row>
    <row r="242" spans="1:3" x14ac:dyDescent="0.2">
      <c r="A242" s="1310"/>
      <c r="B242" s="1310"/>
      <c r="C242" s="1310"/>
    </row>
    <row r="243" spans="1:3" x14ac:dyDescent="0.2">
      <c r="A243" s="1310"/>
      <c r="B243" s="1310"/>
      <c r="C243" s="1310"/>
    </row>
    <row r="244" spans="1:3" x14ac:dyDescent="0.2">
      <c r="A244" s="1310"/>
      <c r="B244" s="1310"/>
      <c r="C244" s="1310"/>
    </row>
    <row r="245" spans="1:3" x14ac:dyDescent="0.2">
      <c r="A245" s="1310"/>
      <c r="B245" s="1310"/>
      <c r="C245" s="1310"/>
    </row>
    <row r="246" spans="1:3" x14ac:dyDescent="0.2">
      <c r="A246" s="1310"/>
      <c r="B246" s="1310"/>
      <c r="C246" s="1310"/>
    </row>
    <row r="247" spans="1:3" x14ac:dyDescent="0.2">
      <c r="A247" s="1310"/>
      <c r="B247" s="1310"/>
      <c r="C247" s="1310"/>
    </row>
    <row r="248" spans="1:3" x14ac:dyDescent="0.2">
      <c r="A248" s="1310"/>
      <c r="B248" s="1310"/>
      <c r="C248" s="1310"/>
    </row>
    <row r="249" spans="1:3" x14ac:dyDescent="0.2">
      <c r="A249" s="1310"/>
      <c r="B249" s="1310"/>
      <c r="C249" s="1310"/>
    </row>
    <row r="250" spans="1:3" x14ac:dyDescent="0.2">
      <c r="A250" s="1310"/>
      <c r="B250" s="1310"/>
      <c r="C250" s="1310"/>
    </row>
    <row r="251" spans="1:3" x14ac:dyDescent="0.2">
      <c r="A251" s="1310"/>
      <c r="B251" s="1310"/>
      <c r="C251" s="1310"/>
    </row>
    <row r="252" spans="1:3" x14ac:dyDescent="0.2">
      <c r="A252" s="1310"/>
      <c r="B252" s="1310"/>
      <c r="C252" s="1310"/>
    </row>
    <row r="253" spans="1:3" x14ac:dyDescent="0.2">
      <c r="A253" s="1310"/>
      <c r="B253" s="1310"/>
      <c r="C253" s="1310"/>
    </row>
    <row r="254" spans="1:3" x14ac:dyDescent="0.2">
      <c r="A254" s="1310"/>
      <c r="B254" s="1310"/>
      <c r="C254" s="1310"/>
    </row>
    <row r="255" spans="1:3" x14ac:dyDescent="0.2">
      <c r="A255" s="1310"/>
      <c r="B255" s="1310"/>
      <c r="C255" s="1310"/>
    </row>
    <row r="256" spans="1:3" x14ac:dyDescent="0.2">
      <c r="A256" s="1310"/>
      <c r="B256" s="1310"/>
      <c r="C256" s="1310"/>
    </row>
    <row r="257" spans="1:3" x14ac:dyDescent="0.2">
      <c r="A257" s="1310"/>
      <c r="B257" s="1310"/>
      <c r="C257" s="1310"/>
    </row>
    <row r="258" spans="1:3" x14ac:dyDescent="0.2">
      <c r="A258" s="1310"/>
      <c r="B258" s="1310"/>
      <c r="C258" s="1310"/>
    </row>
    <row r="259" spans="1:3" x14ac:dyDescent="0.2">
      <c r="A259" s="1310"/>
      <c r="B259" s="1310"/>
      <c r="C259" s="1310"/>
    </row>
    <row r="260" spans="1:3" x14ac:dyDescent="0.2">
      <c r="A260" s="1310"/>
      <c r="B260" s="1310"/>
      <c r="C260" s="1310"/>
    </row>
    <row r="261" spans="1:3" x14ac:dyDescent="0.2">
      <c r="A261" s="1310"/>
      <c r="B261" s="1310"/>
      <c r="C261" s="1310"/>
    </row>
    <row r="262" spans="1:3" x14ac:dyDescent="0.2">
      <c r="A262" s="1310"/>
      <c r="B262" s="1310"/>
      <c r="C262" s="1310"/>
    </row>
    <row r="263" spans="1:3" x14ac:dyDescent="0.2">
      <c r="A263" s="1310"/>
      <c r="B263" s="1310"/>
      <c r="C263" s="1310"/>
    </row>
    <row r="264" spans="1:3" x14ac:dyDescent="0.2">
      <c r="A264" s="1310"/>
      <c r="B264" s="1310"/>
      <c r="C264" s="1310"/>
    </row>
    <row r="265" spans="1:3" x14ac:dyDescent="0.2">
      <c r="A265" s="1310"/>
      <c r="B265" s="1310"/>
      <c r="C265" s="1310"/>
    </row>
    <row r="266" spans="1:3" x14ac:dyDescent="0.2">
      <c r="A266" s="1310"/>
      <c r="B266" s="1310"/>
      <c r="C266" s="1310"/>
    </row>
    <row r="267" spans="1:3" x14ac:dyDescent="0.2">
      <c r="A267" s="1310"/>
      <c r="B267" s="1310"/>
      <c r="C267" s="1310"/>
    </row>
    <row r="268" spans="1:3" x14ac:dyDescent="0.2">
      <c r="A268" s="1310"/>
      <c r="B268" s="1310"/>
      <c r="C268" s="1310"/>
    </row>
    <row r="269" spans="1:3" x14ac:dyDescent="0.2">
      <c r="A269" s="1310"/>
      <c r="B269" s="1310"/>
      <c r="C269" s="1310"/>
    </row>
    <row r="270" spans="1:3" x14ac:dyDescent="0.2">
      <c r="A270" s="1310"/>
      <c r="B270" s="1310"/>
      <c r="C270" s="1310"/>
    </row>
    <row r="271" spans="1:3" x14ac:dyDescent="0.2">
      <c r="A271" s="1310"/>
      <c r="B271" s="1310"/>
      <c r="C271" s="1310"/>
    </row>
    <row r="272" spans="1:3" x14ac:dyDescent="0.2">
      <c r="A272" s="1310"/>
      <c r="B272" s="1310"/>
      <c r="C272" s="1310"/>
    </row>
    <row r="273" spans="1:3" x14ac:dyDescent="0.2">
      <c r="A273" s="1310"/>
      <c r="B273" s="1310"/>
      <c r="C273" s="1310"/>
    </row>
    <row r="274" spans="1:3" x14ac:dyDescent="0.2">
      <c r="A274" s="1310"/>
      <c r="B274" s="1310"/>
      <c r="C274" s="1310"/>
    </row>
    <row r="275" spans="1:3" x14ac:dyDescent="0.2">
      <c r="A275" s="1310"/>
      <c r="B275" s="1310"/>
      <c r="C275" s="1310"/>
    </row>
    <row r="276" spans="1:3" x14ac:dyDescent="0.2">
      <c r="A276" s="1310"/>
      <c r="B276" s="1310"/>
      <c r="C276" s="1310"/>
    </row>
    <row r="277" spans="1:3" x14ac:dyDescent="0.2">
      <c r="A277" s="1310"/>
      <c r="B277" s="1310"/>
      <c r="C277" s="1310"/>
    </row>
    <row r="278" spans="1:3" x14ac:dyDescent="0.2">
      <c r="A278" s="1310"/>
      <c r="B278" s="1310"/>
      <c r="C278" s="1310"/>
    </row>
    <row r="279" spans="1:3" x14ac:dyDescent="0.2">
      <c r="A279" s="1310"/>
      <c r="B279" s="1310"/>
      <c r="C279" s="1310"/>
    </row>
    <row r="280" spans="1:3" x14ac:dyDescent="0.2">
      <c r="A280" s="1310"/>
      <c r="B280" s="1310"/>
      <c r="C280" s="1310"/>
    </row>
    <row r="281" spans="1:3" x14ac:dyDescent="0.2">
      <c r="A281" s="1310"/>
      <c r="B281" s="1310"/>
      <c r="C281" s="1310"/>
    </row>
    <row r="282" spans="1:3" x14ac:dyDescent="0.2">
      <c r="A282" s="1310"/>
      <c r="B282" s="1310"/>
      <c r="C282" s="1310"/>
    </row>
    <row r="283" spans="1:3" x14ac:dyDescent="0.2">
      <c r="A283" s="1310"/>
      <c r="B283" s="1310"/>
      <c r="C283" s="1310"/>
    </row>
    <row r="284" spans="1:3" x14ac:dyDescent="0.2">
      <c r="A284" s="1310"/>
      <c r="B284" s="1310"/>
      <c r="C284" s="1310"/>
    </row>
    <row r="285" spans="1:3" x14ac:dyDescent="0.2">
      <c r="A285" s="1310"/>
      <c r="B285" s="1310"/>
      <c r="C285" s="1310"/>
    </row>
    <row r="286" spans="1:3" x14ac:dyDescent="0.2">
      <c r="A286" s="1310"/>
      <c r="B286" s="1310"/>
      <c r="C286" s="1310"/>
    </row>
    <row r="287" spans="1:3" x14ac:dyDescent="0.2">
      <c r="A287" s="1310"/>
      <c r="B287" s="1310"/>
      <c r="C287" s="1310"/>
    </row>
    <row r="288" spans="1:3" x14ac:dyDescent="0.2">
      <c r="A288" s="1310"/>
      <c r="B288" s="1310"/>
      <c r="C288" s="1310"/>
    </row>
    <row r="289" spans="1:3" x14ac:dyDescent="0.2">
      <c r="A289" s="1310"/>
      <c r="B289" s="1310"/>
      <c r="C289" s="1310"/>
    </row>
    <row r="290" spans="1:3" x14ac:dyDescent="0.2">
      <c r="A290" s="1310"/>
      <c r="B290" s="1310"/>
      <c r="C290" s="1310"/>
    </row>
    <row r="291" spans="1:3" x14ac:dyDescent="0.2">
      <c r="A291" s="1310"/>
      <c r="B291" s="1310"/>
      <c r="C291" s="1310"/>
    </row>
    <row r="292" spans="1:3" x14ac:dyDescent="0.2">
      <c r="A292" s="1310"/>
      <c r="B292" s="1310"/>
      <c r="C292" s="1310"/>
    </row>
    <row r="293" spans="1:3" x14ac:dyDescent="0.2">
      <c r="A293" s="1310"/>
      <c r="B293" s="1310"/>
      <c r="C293" s="1310"/>
    </row>
    <row r="294" spans="1:3" x14ac:dyDescent="0.2">
      <c r="A294" s="1310"/>
      <c r="B294" s="1310"/>
      <c r="C294" s="1310"/>
    </row>
    <row r="295" spans="1:3" x14ac:dyDescent="0.2">
      <c r="A295" s="1310"/>
      <c r="B295" s="1310"/>
      <c r="C295" s="1310"/>
    </row>
    <row r="296" spans="1:3" x14ac:dyDescent="0.2">
      <c r="A296" s="1310"/>
      <c r="B296" s="1310"/>
      <c r="C296" s="1310"/>
    </row>
    <row r="297" spans="1:3" x14ac:dyDescent="0.2">
      <c r="A297" s="1310"/>
      <c r="B297" s="1310"/>
      <c r="C297" s="1310"/>
    </row>
    <row r="298" spans="1:3" x14ac:dyDescent="0.2">
      <c r="A298" s="1310"/>
      <c r="B298" s="1310"/>
      <c r="C298" s="1310"/>
    </row>
    <row r="299" spans="1:3" x14ac:dyDescent="0.2">
      <c r="A299" s="1310"/>
      <c r="B299" s="1310"/>
      <c r="C299" s="1310"/>
    </row>
    <row r="300" spans="1:3" x14ac:dyDescent="0.2">
      <c r="A300" s="1310"/>
      <c r="B300" s="1310"/>
      <c r="C300" s="1310"/>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732A4-504B-4710-80C0-86C048B12CF2}">
  <sheetPr>
    <tabColor rgb="FF92D050"/>
  </sheetPr>
  <dimension ref="A1:XFD19"/>
  <sheetViews>
    <sheetView topLeftCell="A6" workbookViewId="0">
      <selection activeCell="D19" sqref="D19"/>
    </sheetView>
  </sheetViews>
  <sheetFormatPr defaultColWidth="9.140625" defaultRowHeight="12.75" x14ac:dyDescent="0.2"/>
  <cols>
    <col min="1" max="1" width="9.140625" style="1"/>
    <col min="2" max="2" width="49" style="1" customWidth="1"/>
    <col min="3" max="3" width="59" style="1" customWidth="1"/>
    <col min="4" max="5" width="9.140625" style="1"/>
    <col min="6" max="6" width="8.85546875" style="1" bestFit="1" customWidth="1"/>
    <col min="7" max="7" width="16" style="1" customWidth="1"/>
    <col min="8" max="16384" width="9.140625" style="1"/>
  </cols>
  <sheetData>
    <row r="1" spans="1:16384" ht="13.5" thickBot="1" x14ac:dyDescent="0.25">
      <c r="A1" s="6"/>
      <c r="B1" s="1358"/>
      <c r="C1" s="1358"/>
      <c r="D1" s="1358"/>
      <c r="E1" s="1358"/>
    </row>
    <row r="2" spans="1:16384" ht="15.75" x14ac:dyDescent="0.2">
      <c r="A2" s="186"/>
      <c r="B2" s="538" t="s">
        <v>3</v>
      </c>
      <c r="C2" s="1118" t="str">
        <f>""&amp;'General Instructions'!I5</f>
        <v/>
      </c>
      <c r="D2" s="184"/>
      <c r="E2" s="1078"/>
    </row>
    <row r="3" spans="1:16384" ht="15.75" x14ac:dyDescent="0.2">
      <c r="A3" s="186"/>
      <c r="B3" s="543" t="s">
        <v>6</v>
      </c>
      <c r="C3" s="532" t="str">
        <f>""&amp;'General Instructions'!I6</f>
        <v/>
      </c>
      <c r="D3" s="1243"/>
      <c r="E3" s="609"/>
    </row>
    <row r="4" spans="1:16384" ht="16.5" thickBot="1" x14ac:dyDescent="0.25">
      <c r="A4" s="186"/>
      <c r="B4" s="217" t="s">
        <v>9</v>
      </c>
      <c r="C4" s="220" t="str">
        <f>""&amp;'General Instructions'!I7</f>
        <v/>
      </c>
      <c r="D4" s="221"/>
      <c r="E4" s="222"/>
    </row>
    <row r="5" spans="1:16384" ht="15.75" x14ac:dyDescent="0.2">
      <c r="A5" s="1359"/>
      <c r="B5" s="1359"/>
      <c r="C5" s="1359"/>
      <c r="D5" s="1359"/>
      <c r="E5" s="1359"/>
      <c r="F5" s="1359"/>
      <c r="G5" s="1359"/>
      <c r="H5" s="1359"/>
      <c r="I5" s="1386"/>
      <c r="J5" s="1386"/>
      <c r="K5" s="1386"/>
      <c r="L5" s="1386"/>
      <c r="M5" s="1359"/>
      <c r="N5" s="1359"/>
      <c r="O5" s="1359"/>
      <c r="P5" s="1359"/>
      <c r="Q5" s="1359"/>
      <c r="R5" s="1359"/>
      <c r="S5" s="1359"/>
      <c r="T5" s="1359"/>
      <c r="U5" s="1359"/>
      <c r="V5" s="1359"/>
      <c r="W5" s="1359"/>
      <c r="X5" s="1359"/>
      <c r="Y5" s="1359"/>
      <c r="Z5" s="1359"/>
      <c r="AA5" s="1359"/>
      <c r="AB5" s="1359"/>
      <c r="AC5" s="1359"/>
      <c r="AD5" s="1359"/>
      <c r="AE5" s="1359"/>
      <c r="AF5" s="1359"/>
      <c r="AG5" s="1359"/>
      <c r="AH5" s="1359"/>
      <c r="AI5" s="1359"/>
      <c r="AJ5" s="1359"/>
      <c r="AK5" s="1359"/>
      <c r="AL5" s="1359"/>
      <c r="AM5" s="1359"/>
      <c r="AN5" s="1359"/>
      <c r="AO5" s="1359"/>
      <c r="AP5" s="1359"/>
      <c r="AQ5" s="1359"/>
      <c r="AR5" s="1359"/>
      <c r="AS5" s="1359"/>
      <c r="AT5" s="1359"/>
      <c r="AU5" s="1359"/>
      <c r="AV5" s="1359"/>
      <c r="AW5" s="1359"/>
      <c r="AX5" s="1359"/>
      <c r="AY5" s="1359"/>
      <c r="AZ5" s="1359"/>
      <c r="BA5" s="1359"/>
      <c r="BB5" s="1359"/>
      <c r="BC5" s="1359"/>
      <c r="BD5" s="1359"/>
      <c r="BE5" s="1359"/>
      <c r="BF5" s="1359"/>
      <c r="BG5" s="1359"/>
      <c r="BH5" s="1359"/>
      <c r="BI5" s="1359"/>
      <c r="BJ5" s="1359"/>
      <c r="BK5" s="1359"/>
      <c r="BL5" s="1359"/>
      <c r="BM5" s="1359"/>
      <c r="BN5" s="1359"/>
      <c r="BO5" s="1359"/>
      <c r="BP5" s="1359"/>
      <c r="BQ5" s="1359"/>
      <c r="BR5" s="1359"/>
      <c r="BS5" s="1359"/>
      <c r="BT5" s="1359"/>
      <c r="BU5" s="1359"/>
      <c r="BV5" s="1359"/>
      <c r="BW5" s="1359"/>
      <c r="BX5" s="1359"/>
      <c r="BY5" s="1359"/>
      <c r="BZ5" s="1359"/>
      <c r="CA5" s="1359"/>
      <c r="CB5" s="1359"/>
      <c r="CC5" s="1359"/>
      <c r="CD5" s="1359"/>
      <c r="CE5" s="1359"/>
      <c r="CF5" s="1359"/>
      <c r="CG5" s="1359"/>
      <c r="CH5" s="1359"/>
      <c r="CI5" s="1359"/>
      <c r="CJ5" s="1359"/>
      <c r="CK5" s="1359"/>
      <c r="CL5" s="1359"/>
      <c r="CM5" s="1359"/>
      <c r="CN5" s="1359"/>
      <c r="CO5" s="1359"/>
      <c r="CP5" s="1359"/>
      <c r="CQ5" s="1359"/>
      <c r="CR5" s="1359"/>
      <c r="CS5" s="1359"/>
      <c r="CT5" s="1359"/>
      <c r="CU5" s="1359"/>
      <c r="CV5" s="1359"/>
      <c r="CW5" s="1359"/>
      <c r="CX5" s="1359"/>
      <c r="CY5" s="1359"/>
      <c r="CZ5" s="1359"/>
      <c r="DA5" s="1359"/>
      <c r="DB5" s="1359"/>
      <c r="DC5" s="1359"/>
      <c r="DD5" s="1359"/>
      <c r="DE5" s="1359"/>
      <c r="DF5" s="1359"/>
      <c r="DG5" s="1359"/>
      <c r="DH5" s="1359"/>
      <c r="DI5" s="1359"/>
      <c r="DJ5" s="1359"/>
      <c r="DK5" s="1359"/>
      <c r="DL5" s="1359"/>
      <c r="DM5" s="1359"/>
      <c r="DN5" s="1359"/>
      <c r="DO5" s="1359"/>
      <c r="DP5" s="1359"/>
      <c r="DQ5" s="1359"/>
      <c r="DR5" s="1359"/>
      <c r="DS5" s="1359"/>
      <c r="DT5" s="1359"/>
      <c r="DU5" s="1359"/>
      <c r="DV5" s="1359"/>
      <c r="DW5" s="1359"/>
      <c r="DX5" s="1359"/>
      <c r="DY5" s="1359"/>
      <c r="DZ5" s="1359"/>
      <c r="EA5" s="1359"/>
      <c r="EB5" s="1359"/>
      <c r="EC5" s="1359"/>
      <c r="ED5" s="1359"/>
      <c r="EE5" s="1359"/>
      <c r="EF5" s="1359"/>
      <c r="EG5" s="1359"/>
      <c r="EH5" s="1359"/>
      <c r="EI5" s="1359"/>
      <c r="EJ5" s="1359"/>
      <c r="EK5" s="1359"/>
      <c r="EL5" s="1359"/>
      <c r="EM5" s="1359"/>
      <c r="EN5" s="1359"/>
      <c r="EO5" s="1359"/>
      <c r="EP5" s="1359"/>
      <c r="EQ5" s="1359"/>
      <c r="ER5" s="1359"/>
      <c r="ES5" s="1359"/>
      <c r="ET5" s="1359"/>
      <c r="EU5" s="1359"/>
      <c r="EV5" s="1359"/>
      <c r="EW5" s="1359"/>
      <c r="EX5" s="1359"/>
      <c r="EY5" s="1359"/>
      <c r="EZ5" s="1359"/>
      <c r="FA5" s="1359"/>
      <c r="FB5" s="1359"/>
      <c r="FC5" s="1359"/>
      <c r="FD5" s="1359"/>
      <c r="FE5" s="1359"/>
      <c r="FF5" s="1359"/>
      <c r="FG5" s="1359"/>
      <c r="FH5" s="1359"/>
      <c r="FI5" s="1359"/>
      <c r="FJ5" s="1359"/>
      <c r="FK5" s="1359"/>
      <c r="FL5" s="1359"/>
      <c r="FM5" s="1359"/>
      <c r="FN5" s="1359"/>
      <c r="FO5" s="1359"/>
      <c r="FP5" s="1359"/>
      <c r="FQ5" s="1359"/>
      <c r="FR5" s="1359"/>
      <c r="FS5" s="1359"/>
      <c r="FT5" s="1359"/>
      <c r="FU5" s="1359"/>
      <c r="FV5" s="1359"/>
      <c r="FW5" s="1359"/>
      <c r="FX5" s="1359"/>
      <c r="FY5" s="1359"/>
      <c r="FZ5" s="1359"/>
      <c r="GA5" s="1359"/>
      <c r="GB5" s="1359"/>
      <c r="GC5" s="1359"/>
      <c r="GD5" s="1359"/>
      <c r="GE5" s="1359"/>
      <c r="GF5" s="1359"/>
      <c r="GG5" s="1359"/>
      <c r="GH5" s="1359"/>
      <c r="GI5" s="1359"/>
      <c r="GJ5" s="1359"/>
      <c r="GK5" s="1359"/>
      <c r="GL5" s="1359"/>
      <c r="GM5" s="1359"/>
      <c r="GN5" s="1359"/>
      <c r="GO5" s="1359"/>
      <c r="GP5" s="1359"/>
      <c r="GQ5" s="1359"/>
      <c r="GR5" s="1359"/>
      <c r="GS5" s="1359"/>
      <c r="GT5" s="1359"/>
      <c r="GU5" s="1359"/>
      <c r="GV5" s="1359"/>
      <c r="GW5" s="1359"/>
      <c r="GX5" s="1359"/>
      <c r="GY5" s="1359"/>
      <c r="GZ5" s="1359"/>
      <c r="HA5" s="1359"/>
      <c r="HB5" s="1359"/>
      <c r="HC5" s="1359"/>
      <c r="HD5" s="1359"/>
      <c r="HE5" s="1359"/>
      <c r="HF5" s="1359"/>
      <c r="HG5" s="1359"/>
      <c r="HH5" s="1359"/>
      <c r="HI5" s="1359"/>
      <c r="HJ5" s="1359"/>
      <c r="HK5" s="1359"/>
      <c r="HL5" s="1359"/>
      <c r="HM5" s="1359"/>
      <c r="HN5" s="1359"/>
      <c r="HO5" s="1359"/>
      <c r="HP5" s="1359"/>
      <c r="HQ5" s="1359"/>
      <c r="HR5" s="1359"/>
      <c r="HS5" s="1359"/>
      <c r="HT5" s="1359"/>
      <c r="HU5" s="1359"/>
      <c r="HV5" s="1359"/>
      <c r="HW5" s="1359"/>
      <c r="HX5" s="1359"/>
      <c r="HY5" s="1359"/>
      <c r="HZ5" s="1359"/>
      <c r="IA5" s="1359"/>
      <c r="IB5" s="1359"/>
      <c r="IC5" s="1359"/>
      <c r="ID5" s="1359"/>
      <c r="IE5" s="1359"/>
      <c r="IF5" s="1359"/>
      <c r="IG5" s="1359"/>
      <c r="IH5" s="1359"/>
      <c r="II5" s="1359"/>
      <c r="IJ5" s="1359"/>
      <c r="IK5" s="1359"/>
      <c r="IL5" s="1359"/>
      <c r="IM5" s="1359"/>
      <c r="IN5" s="1359"/>
      <c r="IO5" s="1359"/>
      <c r="IP5" s="1359"/>
      <c r="IQ5" s="1359"/>
      <c r="IR5" s="1359"/>
      <c r="IS5" s="1359"/>
      <c r="IT5" s="1359"/>
      <c r="IU5" s="1359"/>
      <c r="IV5" s="1359"/>
      <c r="IW5" s="1359"/>
      <c r="IX5" s="1359"/>
      <c r="IY5" s="1359"/>
      <c r="IZ5" s="1359"/>
      <c r="JA5" s="1359"/>
      <c r="JB5" s="1359"/>
      <c r="JC5" s="1359"/>
      <c r="JD5" s="1359"/>
      <c r="JE5" s="1359"/>
      <c r="JF5" s="1359"/>
      <c r="JG5" s="1359"/>
      <c r="JH5" s="1359"/>
      <c r="JI5" s="1359"/>
      <c r="JJ5" s="1359"/>
      <c r="JK5" s="1359"/>
      <c r="JL5" s="1359"/>
      <c r="JM5" s="1359"/>
      <c r="JN5" s="1359"/>
      <c r="JO5" s="1359"/>
      <c r="JP5" s="1359"/>
      <c r="JQ5" s="1359"/>
      <c r="JR5" s="1359"/>
      <c r="JS5" s="1359"/>
      <c r="JT5" s="1359"/>
      <c r="JU5" s="1359"/>
      <c r="JV5" s="1359"/>
      <c r="JW5" s="1359"/>
      <c r="JX5" s="1359"/>
      <c r="JY5" s="1359"/>
      <c r="JZ5" s="1359"/>
      <c r="KA5" s="1359"/>
      <c r="KB5" s="1359"/>
      <c r="KC5" s="1359"/>
      <c r="KD5" s="1359"/>
      <c r="KE5" s="1359"/>
      <c r="KF5" s="1359"/>
      <c r="KG5" s="1359"/>
      <c r="KH5" s="1359"/>
      <c r="KI5" s="1359"/>
      <c r="KJ5" s="1359"/>
      <c r="KK5" s="1359"/>
      <c r="KL5" s="1359"/>
      <c r="KM5" s="1359"/>
      <c r="KN5" s="1359"/>
      <c r="KO5" s="1359"/>
      <c r="KP5" s="1359"/>
      <c r="KQ5" s="1359"/>
      <c r="KR5" s="1359"/>
      <c r="KS5" s="1359"/>
      <c r="KT5" s="1359"/>
      <c r="KU5" s="1359"/>
      <c r="KV5" s="1359"/>
      <c r="KW5" s="1359"/>
      <c r="KX5" s="1359"/>
      <c r="KY5" s="1359"/>
      <c r="KZ5" s="1359"/>
      <c r="LA5" s="1359"/>
      <c r="LB5" s="1359"/>
      <c r="LC5" s="1359"/>
      <c r="LD5" s="1359"/>
      <c r="LE5" s="1359"/>
      <c r="LF5" s="1359"/>
      <c r="LG5" s="1359"/>
      <c r="LH5" s="1359"/>
      <c r="LI5" s="1359"/>
      <c r="LJ5" s="1359"/>
      <c r="LK5" s="1359"/>
      <c r="LL5" s="1359"/>
      <c r="LM5" s="1359"/>
      <c r="LN5" s="1359"/>
      <c r="LO5" s="1359"/>
      <c r="LP5" s="1359"/>
      <c r="LQ5" s="1359"/>
      <c r="LR5" s="1359"/>
      <c r="LS5" s="1359"/>
      <c r="LT5" s="1359"/>
      <c r="LU5" s="1359"/>
      <c r="LV5" s="1359"/>
      <c r="LW5" s="1359"/>
      <c r="LX5" s="1359"/>
      <c r="LY5" s="1359"/>
      <c r="LZ5" s="1359"/>
      <c r="MA5" s="1359"/>
      <c r="MB5" s="1359"/>
      <c r="MC5" s="1359"/>
      <c r="MD5" s="1359"/>
      <c r="ME5" s="1359"/>
      <c r="MF5" s="1359"/>
      <c r="MG5" s="1359"/>
      <c r="MH5" s="1359"/>
      <c r="MI5" s="1359"/>
      <c r="MJ5" s="1359"/>
      <c r="MK5" s="1359"/>
      <c r="ML5" s="1359"/>
      <c r="MM5" s="1359"/>
      <c r="MN5" s="1359"/>
      <c r="MO5" s="1359"/>
      <c r="MP5" s="1359"/>
      <c r="MQ5" s="1359"/>
      <c r="MR5" s="1359"/>
      <c r="MS5" s="1359"/>
      <c r="MT5" s="1359"/>
      <c r="MU5" s="1359"/>
      <c r="MV5" s="1359"/>
      <c r="MW5" s="1359"/>
      <c r="MX5" s="1359"/>
      <c r="MY5" s="1359"/>
      <c r="MZ5" s="1359"/>
      <c r="NA5" s="1359"/>
      <c r="NB5" s="1359"/>
      <c r="NC5" s="1359"/>
      <c r="ND5" s="1359"/>
      <c r="NE5" s="1359"/>
      <c r="NF5" s="1359"/>
      <c r="NG5" s="1359"/>
      <c r="NH5" s="1359"/>
      <c r="NI5" s="1359"/>
      <c r="NJ5" s="1359"/>
      <c r="NK5" s="1359"/>
      <c r="NL5" s="1359"/>
      <c r="NM5" s="1359"/>
      <c r="NN5" s="1359"/>
      <c r="NO5" s="1359"/>
      <c r="NP5" s="1359"/>
      <c r="NQ5" s="1359"/>
      <c r="NR5" s="1359"/>
      <c r="NS5" s="1359"/>
      <c r="NT5" s="1359"/>
      <c r="NU5" s="1359"/>
      <c r="NV5" s="1359"/>
      <c r="NW5" s="1359"/>
      <c r="NX5" s="1359"/>
      <c r="NY5" s="1359"/>
      <c r="NZ5" s="1359"/>
      <c r="OA5" s="1359"/>
      <c r="OB5" s="1359"/>
      <c r="OC5" s="1359"/>
      <c r="OD5" s="1359"/>
      <c r="OE5" s="1359"/>
      <c r="OF5" s="1359"/>
      <c r="OG5" s="1359"/>
      <c r="OH5" s="1359"/>
      <c r="OI5" s="1359"/>
      <c r="OJ5" s="1359"/>
      <c r="OK5" s="1359"/>
      <c r="OL5" s="1359"/>
      <c r="OM5" s="1359"/>
      <c r="ON5" s="1359"/>
      <c r="OO5" s="1359"/>
      <c r="OP5" s="1359"/>
      <c r="OQ5" s="1359"/>
      <c r="OR5" s="1359"/>
      <c r="OS5" s="1359"/>
      <c r="OT5" s="1359"/>
      <c r="OU5" s="1359"/>
      <c r="OV5" s="1359"/>
      <c r="OW5" s="1359"/>
      <c r="OX5" s="1359"/>
      <c r="OY5" s="1359"/>
      <c r="OZ5" s="1359"/>
      <c r="PA5" s="1359"/>
      <c r="PB5" s="1359"/>
      <c r="PC5" s="1359"/>
      <c r="PD5" s="1359"/>
      <c r="PE5" s="1359"/>
      <c r="PF5" s="1359"/>
      <c r="PG5" s="1359"/>
      <c r="PH5" s="1359"/>
      <c r="PI5" s="1359"/>
      <c r="PJ5" s="1359"/>
      <c r="PK5" s="1359"/>
      <c r="PL5" s="1359"/>
      <c r="PM5" s="1359"/>
      <c r="PN5" s="1359"/>
      <c r="PO5" s="1359"/>
      <c r="PP5" s="1359"/>
      <c r="PQ5" s="1359"/>
      <c r="PR5" s="1359"/>
      <c r="PS5" s="1359"/>
      <c r="PT5" s="1359"/>
      <c r="PU5" s="1359"/>
      <c r="PV5" s="1359"/>
      <c r="PW5" s="1359"/>
      <c r="PX5" s="1359"/>
      <c r="PY5" s="1359"/>
      <c r="PZ5" s="1359"/>
      <c r="QA5" s="1359"/>
      <c r="QB5" s="1359"/>
      <c r="QC5" s="1359"/>
      <c r="QD5" s="1359"/>
      <c r="QE5" s="1359"/>
      <c r="QF5" s="1359"/>
      <c r="QG5" s="1359"/>
      <c r="QH5" s="1359"/>
      <c r="QI5" s="1359"/>
      <c r="QJ5" s="1359"/>
      <c r="QK5" s="1359"/>
      <c r="QL5" s="1359"/>
      <c r="QM5" s="1359"/>
      <c r="QN5" s="1359"/>
      <c r="QO5" s="1359"/>
      <c r="QP5" s="1359"/>
      <c r="QQ5" s="1359"/>
      <c r="QR5" s="1359"/>
      <c r="QS5" s="1359"/>
      <c r="QT5" s="1359"/>
      <c r="QU5" s="1359"/>
      <c r="QV5" s="1359"/>
      <c r="QW5" s="1359"/>
      <c r="QX5" s="1359"/>
      <c r="QY5" s="1359"/>
      <c r="QZ5" s="1359"/>
      <c r="RA5" s="1359"/>
      <c r="RB5" s="1359"/>
      <c r="RC5" s="1359"/>
      <c r="RD5" s="1359"/>
      <c r="RE5" s="1359"/>
      <c r="RF5" s="1359"/>
      <c r="RG5" s="1359"/>
      <c r="RH5" s="1359"/>
      <c r="RI5" s="1359"/>
      <c r="RJ5" s="1359"/>
      <c r="RK5" s="1359"/>
      <c r="RL5" s="1359"/>
      <c r="RM5" s="1359"/>
      <c r="RN5" s="1359"/>
      <c r="RO5" s="1359"/>
      <c r="RP5" s="1359"/>
      <c r="RQ5" s="1359"/>
      <c r="RR5" s="1359"/>
      <c r="RS5" s="1359"/>
      <c r="RT5" s="1359"/>
      <c r="RU5" s="1359"/>
      <c r="RV5" s="1359"/>
      <c r="RW5" s="1359"/>
      <c r="RX5" s="1359"/>
      <c r="RY5" s="1359"/>
      <c r="RZ5" s="1359"/>
      <c r="SA5" s="1359"/>
      <c r="SB5" s="1359"/>
      <c r="SC5" s="1359"/>
      <c r="SD5" s="1359"/>
      <c r="SE5" s="1359"/>
      <c r="SF5" s="1359"/>
      <c r="SG5" s="1359"/>
      <c r="SH5" s="1359"/>
      <c r="SI5" s="1359"/>
      <c r="SJ5" s="1359"/>
      <c r="SK5" s="1359"/>
      <c r="SL5" s="1359"/>
      <c r="SM5" s="1359"/>
      <c r="SN5" s="1359"/>
      <c r="SO5" s="1359"/>
      <c r="SP5" s="1359"/>
      <c r="SQ5" s="1359"/>
      <c r="SR5" s="1359"/>
      <c r="SS5" s="1359"/>
      <c r="ST5" s="1359"/>
      <c r="SU5" s="1359"/>
      <c r="SV5" s="1359"/>
      <c r="SW5" s="1359"/>
      <c r="SX5" s="1359"/>
      <c r="SY5" s="1359"/>
      <c r="SZ5" s="1359"/>
      <c r="TA5" s="1359"/>
      <c r="TB5" s="1359"/>
      <c r="TC5" s="1359"/>
      <c r="TD5" s="1359"/>
      <c r="TE5" s="1359"/>
      <c r="TF5" s="1359"/>
      <c r="TG5" s="1359"/>
      <c r="TH5" s="1359"/>
      <c r="TI5" s="1359"/>
      <c r="TJ5" s="1359"/>
      <c r="TK5" s="1359"/>
      <c r="TL5" s="1359"/>
      <c r="TM5" s="1359"/>
      <c r="TN5" s="1359"/>
      <c r="TO5" s="1359"/>
      <c r="TP5" s="1359"/>
      <c r="TQ5" s="1359"/>
      <c r="TR5" s="1359"/>
      <c r="TS5" s="1359"/>
      <c r="TT5" s="1359"/>
      <c r="TU5" s="1359"/>
      <c r="TV5" s="1359"/>
      <c r="TW5" s="1359"/>
      <c r="TX5" s="1359"/>
      <c r="TY5" s="1359"/>
      <c r="TZ5" s="1359"/>
      <c r="UA5" s="1359"/>
      <c r="UB5" s="1359"/>
      <c r="UC5" s="1359"/>
      <c r="UD5" s="1359"/>
      <c r="UE5" s="1359"/>
      <c r="UF5" s="1359"/>
      <c r="UG5" s="1359"/>
      <c r="UH5" s="1359"/>
      <c r="UI5" s="1359"/>
      <c r="UJ5" s="1359"/>
      <c r="UK5" s="1359"/>
      <c r="UL5" s="1359"/>
      <c r="UM5" s="1359"/>
      <c r="UN5" s="1359"/>
      <c r="UO5" s="1359"/>
      <c r="UP5" s="1359"/>
      <c r="UQ5" s="1359"/>
      <c r="UR5" s="1359"/>
      <c r="US5" s="1359"/>
      <c r="UT5" s="1359"/>
      <c r="UU5" s="1359"/>
      <c r="UV5" s="1359"/>
      <c r="UW5" s="1359"/>
      <c r="UX5" s="1359"/>
      <c r="UY5" s="1359"/>
      <c r="UZ5" s="1359"/>
      <c r="VA5" s="1359"/>
      <c r="VB5" s="1359"/>
      <c r="VC5" s="1359"/>
      <c r="VD5" s="1359"/>
      <c r="VE5" s="1359"/>
      <c r="VF5" s="1359"/>
      <c r="VG5" s="1359"/>
      <c r="VH5" s="1359"/>
      <c r="VI5" s="1359"/>
      <c r="VJ5" s="1359"/>
      <c r="VK5" s="1359"/>
      <c r="VL5" s="1359"/>
      <c r="VM5" s="1359"/>
      <c r="VN5" s="1359"/>
      <c r="VO5" s="1359"/>
      <c r="VP5" s="1359"/>
      <c r="VQ5" s="1359"/>
      <c r="VR5" s="1359"/>
      <c r="VS5" s="1359"/>
      <c r="VT5" s="1359"/>
      <c r="VU5" s="1359"/>
      <c r="VV5" s="1359"/>
      <c r="VW5" s="1359"/>
      <c r="VX5" s="1359"/>
      <c r="VY5" s="1359"/>
      <c r="VZ5" s="1359"/>
      <c r="WA5" s="1359"/>
      <c r="WB5" s="1359"/>
      <c r="WC5" s="1359"/>
      <c r="WD5" s="1359"/>
      <c r="WE5" s="1359"/>
      <c r="WF5" s="1359"/>
      <c r="WG5" s="1359"/>
      <c r="WH5" s="1359"/>
      <c r="WI5" s="1359"/>
      <c r="WJ5" s="1359"/>
      <c r="WK5" s="1359"/>
      <c r="WL5" s="1359"/>
      <c r="WM5" s="1359"/>
      <c r="WN5" s="1359"/>
      <c r="WO5" s="1359"/>
      <c r="WP5" s="1359"/>
      <c r="WQ5" s="1359"/>
      <c r="WR5" s="1359"/>
      <c r="WS5" s="1359"/>
      <c r="WT5" s="1359"/>
      <c r="WU5" s="1359"/>
      <c r="WV5" s="1359"/>
      <c r="WW5" s="1359"/>
      <c r="WX5" s="1359"/>
      <c r="WY5" s="1359"/>
      <c r="WZ5" s="1359"/>
      <c r="XA5" s="1359"/>
      <c r="XB5" s="1359"/>
      <c r="XC5" s="1359"/>
      <c r="XD5" s="1359"/>
      <c r="XE5" s="1359"/>
      <c r="XF5" s="1359"/>
      <c r="XG5" s="1359"/>
      <c r="XH5" s="1359"/>
      <c r="XI5" s="1359"/>
      <c r="XJ5" s="1359"/>
      <c r="XK5" s="1359"/>
      <c r="XL5" s="1359"/>
      <c r="XM5" s="1359"/>
      <c r="XN5" s="1359"/>
      <c r="XO5" s="1359"/>
      <c r="XP5" s="1359"/>
      <c r="XQ5" s="1359"/>
      <c r="XR5" s="1359"/>
      <c r="XS5" s="1359"/>
      <c r="XT5" s="1359"/>
      <c r="XU5" s="1359"/>
      <c r="XV5" s="1359"/>
      <c r="XW5" s="1359"/>
      <c r="XX5" s="1359"/>
      <c r="XY5" s="1359"/>
      <c r="XZ5" s="1359"/>
      <c r="YA5" s="1359"/>
      <c r="YB5" s="1359"/>
      <c r="YC5" s="1359"/>
      <c r="YD5" s="1359"/>
      <c r="YE5" s="1359"/>
      <c r="YF5" s="1359"/>
      <c r="YG5" s="1359"/>
      <c r="YH5" s="1359"/>
      <c r="YI5" s="1359"/>
      <c r="YJ5" s="1359"/>
      <c r="YK5" s="1359"/>
      <c r="YL5" s="1359"/>
      <c r="YM5" s="1359"/>
      <c r="YN5" s="1359"/>
      <c r="YO5" s="1359"/>
      <c r="YP5" s="1359"/>
      <c r="YQ5" s="1359"/>
      <c r="YR5" s="1359"/>
      <c r="YS5" s="1359"/>
      <c r="YT5" s="1359"/>
      <c r="YU5" s="1359"/>
      <c r="YV5" s="1359"/>
      <c r="YW5" s="1359"/>
      <c r="YX5" s="1359"/>
      <c r="YY5" s="1359"/>
      <c r="YZ5" s="1359"/>
      <c r="ZA5" s="1359"/>
      <c r="ZB5" s="1359"/>
      <c r="ZC5" s="1359"/>
      <c r="ZD5" s="1359"/>
      <c r="ZE5" s="1359"/>
      <c r="ZF5" s="1359"/>
      <c r="ZG5" s="1359"/>
      <c r="ZH5" s="1359"/>
      <c r="ZI5" s="1359"/>
      <c r="ZJ5" s="1359"/>
      <c r="ZK5" s="1359"/>
      <c r="ZL5" s="1359"/>
      <c r="ZM5" s="1359"/>
      <c r="ZN5" s="1359"/>
      <c r="ZO5" s="1359"/>
      <c r="ZP5" s="1359"/>
      <c r="ZQ5" s="1359"/>
      <c r="ZR5" s="1359"/>
      <c r="ZS5" s="1359"/>
      <c r="ZT5" s="1359"/>
      <c r="ZU5" s="1359"/>
      <c r="ZV5" s="1359"/>
      <c r="ZW5" s="1359"/>
      <c r="ZX5" s="1359"/>
      <c r="ZY5" s="1359"/>
      <c r="ZZ5" s="1359"/>
      <c r="AAA5" s="1359"/>
      <c r="AAB5" s="1359"/>
      <c r="AAC5" s="1359"/>
      <c r="AAD5" s="1359"/>
      <c r="AAE5" s="1359"/>
      <c r="AAF5" s="1359"/>
      <c r="AAG5" s="1359"/>
      <c r="AAH5" s="1359"/>
      <c r="AAI5" s="1359"/>
      <c r="AAJ5" s="1359"/>
      <c r="AAK5" s="1359"/>
      <c r="AAL5" s="1359"/>
      <c r="AAM5" s="1359"/>
      <c r="AAN5" s="1359"/>
      <c r="AAO5" s="1359"/>
      <c r="AAP5" s="1359"/>
      <c r="AAQ5" s="1359"/>
      <c r="AAR5" s="1359"/>
      <c r="AAS5" s="1359"/>
      <c r="AAT5" s="1359"/>
      <c r="AAU5" s="1359"/>
      <c r="AAV5" s="1359"/>
      <c r="AAW5" s="1359"/>
      <c r="AAX5" s="1359"/>
      <c r="AAY5" s="1359"/>
      <c r="AAZ5" s="1359"/>
      <c r="ABA5" s="1359"/>
      <c r="ABB5" s="1359"/>
      <c r="ABC5" s="1359"/>
      <c r="ABD5" s="1359"/>
      <c r="ABE5" s="1359"/>
      <c r="ABF5" s="1359"/>
      <c r="ABG5" s="1359"/>
      <c r="ABH5" s="1359"/>
      <c r="ABI5" s="1359"/>
      <c r="ABJ5" s="1359"/>
      <c r="ABK5" s="1359"/>
      <c r="ABL5" s="1359"/>
      <c r="ABM5" s="1359"/>
      <c r="ABN5" s="1359"/>
      <c r="ABO5" s="1359"/>
      <c r="ABP5" s="1359"/>
      <c r="ABQ5" s="1359"/>
      <c r="ABR5" s="1359"/>
      <c r="ABS5" s="1359"/>
      <c r="ABT5" s="1359"/>
      <c r="ABU5" s="1359"/>
      <c r="ABV5" s="1359"/>
      <c r="ABW5" s="1359"/>
      <c r="ABX5" s="1359"/>
      <c r="ABY5" s="1359"/>
      <c r="ABZ5" s="1359"/>
      <c r="ACA5" s="1359"/>
      <c r="ACB5" s="1359"/>
      <c r="ACC5" s="1359"/>
      <c r="ACD5" s="1359"/>
      <c r="ACE5" s="1359"/>
      <c r="ACF5" s="1359"/>
      <c r="ACG5" s="1359"/>
      <c r="ACH5" s="1359"/>
      <c r="ACI5" s="1359"/>
      <c r="ACJ5" s="1359"/>
      <c r="ACK5" s="1359"/>
      <c r="ACL5" s="1359"/>
      <c r="ACM5" s="1359"/>
      <c r="ACN5" s="1359"/>
      <c r="ACO5" s="1359"/>
      <c r="ACP5" s="1359"/>
      <c r="ACQ5" s="1359"/>
      <c r="ACR5" s="1359"/>
      <c r="ACS5" s="1359"/>
      <c r="ACT5" s="1359"/>
      <c r="ACU5" s="1359"/>
      <c r="ACV5" s="1359"/>
      <c r="ACW5" s="1359"/>
      <c r="ACX5" s="1359"/>
      <c r="ACY5" s="1359"/>
      <c r="ACZ5" s="1359"/>
      <c r="ADA5" s="1359"/>
      <c r="ADB5" s="1359"/>
      <c r="ADC5" s="1359"/>
      <c r="ADD5" s="1359"/>
      <c r="ADE5" s="1359"/>
      <c r="ADF5" s="1359"/>
      <c r="ADG5" s="1359"/>
      <c r="ADH5" s="1359"/>
      <c r="ADI5" s="1359"/>
      <c r="ADJ5" s="1359"/>
      <c r="ADK5" s="1359"/>
      <c r="ADL5" s="1359"/>
      <c r="ADM5" s="1359"/>
      <c r="ADN5" s="1359"/>
      <c r="ADO5" s="1359"/>
      <c r="ADP5" s="1359"/>
      <c r="ADQ5" s="1359"/>
      <c r="ADR5" s="1359"/>
      <c r="ADS5" s="1359"/>
      <c r="ADT5" s="1359"/>
      <c r="ADU5" s="1359"/>
      <c r="ADV5" s="1359"/>
      <c r="ADW5" s="1359"/>
      <c r="ADX5" s="1359"/>
      <c r="ADY5" s="1359"/>
      <c r="ADZ5" s="1359"/>
      <c r="AEA5" s="1359"/>
      <c r="AEB5" s="1359"/>
      <c r="AEC5" s="1359"/>
      <c r="AED5" s="1359"/>
      <c r="AEE5" s="1359"/>
      <c r="AEF5" s="1359"/>
      <c r="AEG5" s="1359"/>
      <c r="AEH5" s="1359"/>
      <c r="AEI5" s="1359"/>
      <c r="AEJ5" s="1359"/>
      <c r="AEK5" s="1359"/>
      <c r="AEL5" s="1359"/>
      <c r="AEM5" s="1359"/>
      <c r="AEN5" s="1359"/>
      <c r="AEO5" s="1359"/>
      <c r="AEP5" s="1359"/>
      <c r="AEQ5" s="1359"/>
      <c r="AER5" s="1359"/>
      <c r="AES5" s="1359"/>
      <c r="AET5" s="1359"/>
      <c r="AEU5" s="1359"/>
      <c r="AEV5" s="1359"/>
      <c r="AEW5" s="1359"/>
      <c r="AEX5" s="1359"/>
      <c r="AEY5" s="1359"/>
      <c r="AEZ5" s="1359"/>
      <c r="AFA5" s="1359"/>
      <c r="AFB5" s="1359"/>
      <c r="AFC5" s="1359"/>
      <c r="AFD5" s="1359"/>
      <c r="AFE5" s="1359"/>
      <c r="AFF5" s="1359"/>
      <c r="AFG5" s="1359"/>
      <c r="AFH5" s="1359"/>
      <c r="AFI5" s="1359"/>
      <c r="AFJ5" s="1359"/>
      <c r="AFK5" s="1359"/>
      <c r="AFL5" s="1359"/>
      <c r="AFM5" s="1359"/>
      <c r="AFN5" s="1359"/>
      <c r="AFO5" s="1359"/>
      <c r="AFP5" s="1359"/>
      <c r="AFQ5" s="1359"/>
      <c r="AFR5" s="1359"/>
      <c r="AFS5" s="1359"/>
      <c r="AFT5" s="1359"/>
      <c r="AFU5" s="1359"/>
      <c r="AFV5" s="1359"/>
      <c r="AFW5" s="1359"/>
      <c r="AFX5" s="1359"/>
      <c r="AFY5" s="1359"/>
      <c r="AFZ5" s="1359"/>
      <c r="AGA5" s="1359"/>
      <c r="AGB5" s="1359"/>
      <c r="AGC5" s="1359"/>
      <c r="AGD5" s="1359"/>
      <c r="AGE5" s="1359"/>
      <c r="AGF5" s="1359"/>
      <c r="AGG5" s="1359"/>
      <c r="AGH5" s="1359"/>
      <c r="AGI5" s="1359"/>
      <c r="AGJ5" s="1359"/>
      <c r="AGK5" s="1359"/>
      <c r="AGL5" s="1359"/>
      <c r="AGM5" s="1359"/>
      <c r="AGN5" s="1359"/>
      <c r="AGO5" s="1359"/>
      <c r="AGP5" s="1359"/>
      <c r="AGQ5" s="1359"/>
      <c r="AGR5" s="1359"/>
      <c r="AGS5" s="1359"/>
      <c r="AGT5" s="1359"/>
      <c r="AGU5" s="1359"/>
      <c r="AGV5" s="1359"/>
      <c r="AGW5" s="1359"/>
      <c r="AGX5" s="1359"/>
      <c r="AGY5" s="1359"/>
      <c r="AGZ5" s="1359"/>
      <c r="AHA5" s="1359"/>
      <c r="AHB5" s="1359"/>
      <c r="AHC5" s="1359"/>
      <c r="AHD5" s="1359"/>
      <c r="AHE5" s="1359"/>
      <c r="AHF5" s="1359"/>
      <c r="AHG5" s="1359"/>
      <c r="AHH5" s="1359"/>
      <c r="AHI5" s="1359"/>
      <c r="AHJ5" s="1359"/>
      <c r="AHK5" s="1359"/>
      <c r="AHL5" s="1359"/>
      <c r="AHM5" s="1359"/>
      <c r="AHN5" s="1359"/>
      <c r="AHO5" s="1359"/>
      <c r="AHP5" s="1359"/>
      <c r="AHQ5" s="1359"/>
      <c r="AHR5" s="1359"/>
      <c r="AHS5" s="1359"/>
      <c r="AHT5" s="1359"/>
      <c r="AHU5" s="1359"/>
      <c r="AHV5" s="1359"/>
      <c r="AHW5" s="1359"/>
      <c r="AHX5" s="1359"/>
      <c r="AHY5" s="1359"/>
      <c r="AHZ5" s="1359"/>
      <c r="AIA5" s="1359"/>
      <c r="AIB5" s="1359"/>
      <c r="AIC5" s="1359"/>
      <c r="AID5" s="1359"/>
      <c r="AIE5" s="1359"/>
      <c r="AIF5" s="1359"/>
      <c r="AIG5" s="1359"/>
      <c r="AIH5" s="1359"/>
      <c r="AII5" s="1359"/>
      <c r="AIJ5" s="1359"/>
      <c r="AIK5" s="1359"/>
      <c r="AIL5" s="1359"/>
      <c r="AIM5" s="1359"/>
      <c r="AIN5" s="1359"/>
      <c r="AIO5" s="1359"/>
      <c r="AIP5" s="1359"/>
      <c r="AIQ5" s="1359"/>
      <c r="AIR5" s="1359"/>
      <c r="AIS5" s="1359"/>
      <c r="AIT5" s="1359"/>
      <c r="AIU5" s="1359"/>
      <c r="AIV5" s="1359"/>
      <c r="AIW5" s="1359"/>
      <c r="AIX5" s="1359"/>
      <c r="AIY5" s="1359"/>
      <c r="AIZ5" s="1359"/>
      <c r="AJA5" s="1359"/>
      <c r="AJB5" s="1359"/>
      <c r="AJC5" s="1359"/>
      <c r="AJD5" s="1359"/>
      <c r="AJE5" s="1359"/>
      <c r="AJF5" s="1359"/>
      <c r="AJG5" s="1359"/>
      <c r="AJH5" s="1359"/>
      <c r="AJI5" s="1359"/>
      <c r="AJJ5" s="1359"/>
      <c r="AJK5" s="1359"/>
      <c r="AJL5" s="1359"/>
      <c r="AJM5" s="1359"/>
      <c r="AJN5" s="1359"/>
      <c r="AJO5" s="1359"/>
      <c r="AJP5" s="1359"/>
      <c r="AJQ5" s="1359"/>
      <c r="AJR5" s="1359"/>
      <c r="AJS5" s="1359"/>
      <c r="AJT5" s="1359"/>
      <c r="AJU5" s="1359"/>
      <c r="AJV5" s="1359"/>
      <c r="AJW5" s="1359"/>
      <c r="AJX5" s="1359"/>
      <c r="AJY5" s="1359"/>
      <c r="AJZ5" s="1359"/>
      <c r="AKA5" s="1359"/>
      <c r="AKB5" s="1359"/>
      <c r="AKC5" s="1359"/>
      <c r="AKD5" s="1359"/>
      <c r="AKE5" s="1359"/>
      <c r="AKF5" s="1359"/>
      <c r="AKG5" s="1359"/>
      <c r="AKH5" s="1359"/>
      <c r="AKI5" s="1359"/>
      <c r="AKJ5" s="1359"/>
      <c r="AKK5" s="1359"/>
      <c r="AKL5" s="1359"/>
      <c r="AKM5" s="1359"/>
      <c r="AKN5" s="1359"/>
      <c r="AKO5" s="1359"/>
      <c r="AKP5" s="1359"/>
      <c r="AKQ5" s="1359"/>
      <c r="AKR5" s="1359"/>
      <c r="AKS5" s="1359"/>
      <c r="AKT5" s="1359"/>
      <c r="AKU5" s="1359"/>
      <c r="AKV5" s="1359"/>
      <c r="AKW5" s="1359"/>
      <c r="AKX5" s="1359"/>
      <c r="AKY5" s="1359"/>
      <c r="AKZ5" s="1359"/>
      <c r="ALA5" s="1359"/>
      <c r="ALB5" s="1359"/>
      <c r="ALC5" s="1359"/>
      <c r="ALD5" s="1359"/>
      <c r="ALE5" s="1359"/>
      <c r="ALF5" s="1359"/>
      <c r="ALG5" s="1359"/>
      <c r="ALH5" s="1359"/>
      <c r="ALI5" s="1359"/>
      <c r="ALJ5" s="1359"/>
      <c r="ALK5" s="1359"/>
      <c r="ALL5" s="1359"/>
      <c r="ALM5" s="1359"/>
      <c r="ALN5" s="1359"/>
      <c r="ALO5" s="1359"/>
      <c r="ALP5" s="1359"/>
      <c r="ALQ5" s="1359"/>
      <c r="ALR5" s="1359"/>
      <c r="ALS5" s="1359"/>
      <c r="ALT5" s="1359"/>
      <c r="ALU5" s="1359"/>
      <c r="ALV5" s="1359"/>
      <c r="ALW5" s="1359"/>
      <c r="ALX5" s="1359"/>
      <c r="ALY5" s="1359"/>
      <c r="ALZ5" s="1359"/>
      <c r="AMA5" s="1359"/>
      <c r="AMB5" s="1359"/>
      <c r="AMC5" s="1359"/>
      <c r="AMD5" s="1359"/>
      <c r="AME5" s="1359"/>
      <c r="AMF5" s="1359"/>
      <c r="AMG5" s="1359"/>
      <c r="AMH5" s="1359"/>
      <c r="AMI5" s="1359"/>
      <c r="AMJ5" s="1359"/>
      <c r="AMK5" s="1359"/>
      <c r="AML5" s="1359"/>
      <c r="AMM5" s="1359"/>
      <c r="AMN5" s="1359"/>
      <c r="AMO5" s="1359"/>
      <c r="AMP5" s="1359"/>
      <c r="AMQ5" s="1359"/>
      <c r="AMR5" s="1359"/>
      <c r="AMS5" s="1359"/>
      <c r="AMT5" s="1359"/>
      <c r="AMU5" s="1359"/>
      <c r="AMV5" s="1359"/>
      <c r="AMW5" s="1359"/>
      <c r="AMX5" s="1359"/>
      <c r="AMY5" s="1359"/>
      <c r="AMZ5" s="1359"/>
      <c r="ANA5" s="1359"/>
      <c r="ANB5" s="1359"/>
      <c r="ANC5" s="1359"/>
      <c r="AND5" s="1359"/>
      <c r="ANE5" s="1359"/>
      <c r="ANF5" s="1359"/>
      <c r="ANG5" s="1359"/>
      <c r="ANH5" s="1359"/>
      <c r="ANI5" s="1359"/>
      <c r="ANJ5" s="1359"/>
      <c r="ANK5" s="1359"/>
      <c r="ANL5" s="1359"/>
      <c r="ANM5" s="1359"/>
      <c r="ANN5" s="1359"/>
      <c r="ANO5" s="1359"/>
      <c r="ANP5" s="1359"/>
      <c r="ANQ5" s="1359"/>
      <c r="ANR5" s="1359"/>
      <c r="ANS5" s="1359"/>
      <c r="ANT5" s="1359"/>
      <c r="ANU5" s="1359"/>
      <c r="ANV5" s="1359"/>
      <c r="ANW5" s="1359"/>
      <c r="ANX5" s="1359"/>
      <c r="ANY5" s="1359"/>
      <c r="ANZ5" s="1359"/>
      <c r="AOA5" s="1359"/>
      <c r="AOB5" s="1359"/>
      <c r="AOC5" s="1359"/>
      <c r="AOD5" s="1359"/>
      <c r="AOE5" s="1359"/>
      <c r="AOF5" s="1359"/>
      <c r="AOG5" s="1359"/>
      <c r="AOH5" s="1359"/>
      <c r="AOI5" s="1359"/>
      <c r="AOJ5" s="1359"/>
      <c r="AOK5" s="1359"/>
      <c r="AOL5" s="1359"/>
      <c r="AOM5" s="1359"/>
      <c r="AON5" s="1359"/>
      <c r="AOO5" s="1359"/>
      <c r="AOP5" s="1359"/>
      <c r="AOQ5" s="1359"/>
      <c r="AOR5" s="1359"/>
      <c r="AOS5" s="1359"/>
      <c r="AOT5" s="1359"/>
      <c r="AOU5" s="1359"/>
      <c r="AOV5" s="1359"/>
      <c r="AOW5" s="1359"/>
      <c r="AOX5" s="1359"/>
      <c r="AOY5" s="1359"/>
      <c r="AOZ5" s="1359"/>
      <c r="APA5" s="1359"/>
      <c r="APB5" s="1359"/>
      <c r="APC5" s="1359"/>
      <c r="APD5" s="1359"/>
      <c r="APE5" s="1359"/>
      <c r="APF5" s="1359"/>
      <c r="APG5" s="1359"/>
      <c r="APH5" s="1359"/>
      <c r="API5" s="1359"/>
      <c r="APJ5" s="1359"/>
      <c r="APK5" s="1359"/>
      <c r="APL5" s="1359"/>
      <c r="APM5" s="1359"/>
      <c r="APN5" s="1359"/>
      <c r="APO5" s="1359"/>
      <c r="APP5" s="1359"/>
      <c r="APQ5" s="1359"/>
      <c r="APR5" s="1359"/>
      <c r="APS5" s="1359"/>
      <c r="APT5" s="1359"/>
      <c r="APU5" s="1359"/>
      <c r="APV5" s="1359"/>
      <c r="APW5" s="1359"/>
      <c r="APX5" s="1359"/>
      <c r="APY5" s="1359"/>
      <c r="APZ5" s="1359"/>
      <c r="AQA5" s="1359"/>
      <c r="AQB5" s="1359"/>
      <c r="AQC5" s="1359"/>
      <c r="AQD5" s="1359"/>
      <c r="AQE5" s="1359"/>
      <c r="AQF5" s="1359"/>
      <c r="AQG5" s="1359"/>
      <c r="AQH5" s="1359"/>
      <c r="AQI5" s="1359"/>
      <c r="AQJ5" s="1359"/>
      <c r="AQK5" s="1359"/>
      <c r="AQL5" s="1359"/>
      <c r="AQM5" s="1359"/>
      <c r="AQN5" s="1359"/>
      <c r="AQO5" s="1359"/>
      <c r="AQP5" s="1359"/>
      <c r="AQQ5" s="1359"/>
      <c r="AQR5" s="1359"/>
      <c r="AQS5" s="1359"/>
      <c r="AQT5" s="1359"/>
      <c r="AQU5" s="1359"/>
      <c r="AQV5" s="1359"/>
      <c r="AQW5" s="1359"/>
      <c r="AQX5" s="1359"/>
      <c r="AQY5" s="1359"/>
      <c r="AQZ5" s="1359"/>
      <c r="ARA5" s="1359"/>
      <c r="ARB5" s="1359"/>
      <c r="ARC5" s="1359"/>
      <c r="ARD5" s="1359"/>
      <c r="ARE5" s="1359"/>
      <c r="ARF5" s="1359"/>
      <c r="ARG5" s="1359"/>
      <c r="ARH5" s="1359"/>
      <c r="ARI5" s="1359"/>
      <c r="ARJ5" s="1359"/>
      <c r="ARK5" s="1359"/>
      <c r="ARL5" s="1359"/>
      <c r="ARM5" s="1359"/>
      <c r="ARN5" s="1359"/>
      <c r="ARO5" s="1359"/>
      <c r="ARP5" s="1359"/>
      <c r="ARQ5" s="1359"/>
      <c r="ARR5" s="1359"/>
      <c r="ARS5" s="1359"/>
      <c r="ART5" s="1359"/>
      <c r="ARU5" s="1359"/>
      <c r="ARV5" s="1359"/>
      <c r="ARW5" s="1359"/>
      <c r="ARX5" s="1359"/>
      <c r="ARY5" s="1359"/>
      <c r="ARZ5" s="1359"/>
      <c r="ASA5" s="1359"/>
      <c r="ASB5" s="1359"/>
      <c r="ASC5" s="1359"/>
      <c r="ASD5" s="1359"/>
      <c r="ASE5" s="1359"/>
      <c r="ASF5" s="1359"/>
      <c r="ASG5" s="1359"/>
      <c r="ASH5" s="1359"/>
      <c r="ASI5" s="1359"/>
      <c r="ASJ5" s="1359"/>
      <c r="ASK5" s="1359"/>
      <c r="ASL5" s="1359"/>
      <c r="ASM5" s="1359"/>
      <c r="ASN5" s="1359"/>
      <c r="ASO5" s="1359"/>
      <c r="ASP5" s="1359"/>
      <c r="ASQ5" s="1359"/>
      <c r="ASR5" s="1359"/>
      <c r="ASS5" s="1359"/>
      <c r="AST5" s="1359"/>
      <c r="ASU5" s="1359"/>
      <c r="ASV5" s="1359"/>
      <c r="ASW5" s="1359"/>
      <c r="ASX5" s="1359"/>
      <c r="ASY5" s="1359"/>
      <c r="ASZ5" s="1359"/>
      <c r="ATA5" s="1359"/>
      <c r="ATB5" s="1359"/>
      <c r="ATC5" s="1359"/>
      <c r="ATD5" s="1359"/>
      <c r="ATE5" s="1359"/>
      <c r="ATF5" s="1359"/>
      <c r="ATG5" s="1359"/>
      <c r="ATH5" s="1359"/>
      <c r="ATI5" s="1359"/>
      <c r="ATJ5" s="1359"/>
      <c r="ATK5" s="1359"/>
      <c r="ATL5" s="1359"/>
      <c r="ATM5" s="1359"/>
      <c r="ATN5" s="1359"/>
      <c r="ATO5" s="1359"/>
      <c r="ATP5" s="1359"/>
      <c r="ATQ5" s="1359"/>
      <c r="ATR5" s="1359"/>
      <c r="ATS5" s="1359"/>
      <c r="ATT5" s="1359"/>
      <c r="ATU5" s="1359"/>
      <c r="ATV5" s="1359"/>
      <c r="ATW5" s="1359"/>
      <c r="ATX5" s="1359"/>
      <c r="ATY5" s="1359"/>
      <c r="ATZ5" s="1359"/>
      <c r="AUA5" s="1359"/>
      <c r="AUB5" s="1359"/>
      <c r="AUC5" s="1359"/>
      <c r="AUD5" s="1359"/>
      <c r="AUE5" s="1359"/>
      <c r="AUF5" s="1359"/>
      <c r="AUG5" s="1359"/>
      <c r="AUH5" s="1359"/>
      <c r="AUI5" s="1359"/>
      <c r="AUJ5" s="1359"/>
      <c r="AUK5" s="1359"/>
      <c r="AUL5" s="1359"/>
      <c r="AUM5" s="1359"/>
      <c r="AUN5" s="1359"/>
      <c r="AUO5" s="1359"/>
      <c r="AUP5" s="1359"/>
      <c r="AUQ5" s="1359"/>
      <c r="AUR5" s="1359"/>
      <c r="AUS5" s="1359"/>
      <c r="AUT5" s="1359"/>
      <c r="AUU5" s="1359"/>
      <c r="AUV5" s="1359"/>
      <c r="AUW5" s="1359"/>
      <c r="AUX5" s="1359"/>
      <c r="AUY5" s="1359"/>
      <c r="AUZ5" s="1359"/>
      <c r="AVA5" s="1359"/>
      <c r="AVB5" s="1359"/>
      <c r="AVC5" s="1359"/>
      <c r="AVD5" s="1359"/>
      <c r="AVE5" s="1359"/>
      <c r="AVF5" s="1359"/>
      <c r="AVG5" s="1359"/>
      <c r="AVH5" s="1359"/>
      <c r="AVI5" s="1359"/>
      <c r="AVJ5" s="1359"/>
      <c r="AVK5" s="1359"/>
      <c r="AVL5" s="1359"/>
      <c r="AVM5" s="1359"/>
      <c r="AVN5" s="1359"/>
      <c r="AVO5" s="1359"/>
      <c r="AVP5" s="1359"/>
      <c r="AVQ5" s="1359"/>
      <c r="AVR5" s="1359"/>
      <c r="AVS5" s="1359"/>
      <c r="AVT5" s="1359"/>
      <c r="AVU5" s="1359"/>
      <c r="AVV5" s="1359"/>
      <c r="AVW5" s="1359"/>
      <c r="AVX5" s="1359"/>
      <c r="AVY5" s="1359"/>
      <c r="AVZ5" s="1359"/>
      <c r="AWA5" s="1359"/>
      <c r="AWB5" s="1359"/>
      <c r="AWC5" s="1359"/>
      <c r="AWD5" s="1359"/>
      <c r="AWE5" s="1359"/>
      <c r="AWF5" s="1359"/>
      <c r="AWG5" s="1359"/>
      <c r="AWH5" s="1359"/>
      <c r="AWI5" s="1359"/>
      <c r="AWJ5" s="1359"/>
      <c r="AWK5" s="1359"/>
      <c r="AWL5" s="1359"/>
      <c r="AWM5" s="1359"/>
      <c r="AWN5" s="1359"/>
      <c r="AWO5" s="1359"/>
      <c r="AWP5" s="1359"/>
      <c r="AWQ5" s="1359"/>
      <c r="AWR5" s="1359"/>
      <c r="AWS5" s="1359"/>
      <c r="AWT5" s="1359"/>
      <c r="AWU5" s="1359"/>
      <c r="AWV5" s="1359"/>
      <c r="AWW5" s="1359"/>
      <c r="AWX5" s="1359"/>
      <c r="AWY5" s="1359"/>
      <c r="AWZ5" s="1359"/>
      <c r="AXA5" s="1359"/>
      <c r="AXB5" s="1359"/>
      <c r="AXC5" s="1359"/>
      <c r="AXD5" s="1359"/>
      <c r="AXE5" s="1359"/>
      <c r="AXF5" s="1359"/>
      <c r="AXG5" s="1359"/>
      <c r="AXH5" s="1359"/>
      <c r="AXI5" s="1359"/>
      <c r="AXJ5" s="1359"/>
      <c r="AXK5" s="1359"/>
      <c r="AXL5" s="1359"/>
      <c r="AXM5" s="1359"/>
      <c r="AXN5" s="1359"/>
      <c r="AXO5" s="1359"/>
      <c r="AXP5" s="1359"/>
      <c r="AXQ5" s="1359"/>
      <c r="AXR5" s="1359"/>
      <c r="AXS5" s="1359"/>
      <c r="AXT5" s="1359"/>
      <c r="AXU5" s="1359"/>
      <c r="AXV5" s="1359"/>
      <c r="AXW5" s="1359"/>
      <c r="AXX5" s="1359"/>
      <c r="AXY5" s="1359"/>
      <c r="AXZ5" s="1359"/>
      <c r="AYA5" s="1359"/>
      <c r="AYB5" s="1359"/>
      <c r="AYC5" s="1359"/>
      <c r="AYD5" s="1359"/>
      <c r="AYE5" s="1359"/>
      <c r="AYF5" s="1359"/>
      <c r="AYG5" s="1359"/>
      <c r="AYH5" s="1359"/>
      <c r="AYI5" s="1359"/>
      <c r="AYJ5" s="1359"/>
      <c r="AYK5" s="1359"/>
      <c r="AYL5" s="1359"/>
      <c r="AYM5" s="1359"/>
      <c r="AYN5" s="1359"/>
      <c r="AYO5" s="1359"/>
      <c r="AYP5" s="1359"/>
      <c r="AYQ5" s="1359"/>
      <c r="AYR5" s="1359"/>
      <c r="AYS5" s="1359"/>
      <c r="AYT5" s="1359"/>
      <c r="AYU5" s="1359"/>
      <c r="AYV5" s="1359"/>
      <c r="AYW5" s="1359"/>
      <c r="AYX5" s="1359"/>
      <c r="AYY5" s="1359"/>
      <c r="AYZ5" s="1359"/>
      <c r="AZA5" s="1359"/>
      <c r="AZB5" s="1359"/>
      <c r="AZC5" s="1359"/>
      <c r="AZD5" s="1359"/>
      <c r="AZE5" s="1359"/>
      <c r="AZF5" s="1359"/>
      <c r="AZG5" s="1359"/>
      <c r="AZH5" s="1359"/>
      <c r="AZI5" s="1359"/>
      <c r="AZJ5" s="1359"/>
      <c r="AZK5" s="1359"/>
      <c r="AZL5" s="1359"/>
      <c r="AZM5" s="1359"/>
      <c r="AZN5" s="1359"/>
      <c r="AZO5" s="1359"/>
      <c r="AZP5" s="1359"/>
      <c r="AZQ5" s="1359"/>
      <c r="AZR5" s="1359"/>
      <c r="AZS5" s="1359"/>
      <c r="AZT5" s="1359"/>
      <c r="AZU5" s="1359"/>
      <c r="AZV5" s="1359"/>
      <c r="AZW5" s="1359"/>
      <c r="AZX5" s="1359"/>
      <c r="AZY5" s="1359"/>
      <c r="AZZ5" s="1359"/>
      <c r="BAA5" s="1359"/>
      <c r="BAB5" s="1359"/>
      <c r="BAC5" s="1359"/>
      <c r="BAD5" s="1359"/>
      <c r="BAE5" s="1359"/>
      <c r="BAF5" s="1359"/>
      <c r="BAG5" s="1359"/>
      <c r="BAH5" s="1359"/>
      <c r="BAI5" s="1359"/>
      <c r="BAJ5" s="1359"/>
      <c r="BAK5" s="1359"/>
      <c r="BAL5" s="1359"/>
      <c r="BAM5" s="1359"/>
      <c r="BAN5" s="1359"/>
      <c r="BAO5" s="1359"/>
      <c r="BAP5" s="1359"/>
      <c r="BAQ5" s="1359"/>
      <c r="BAR5" s="1359"/>
      <c r="BAS5" s="1359"/>
      <c r="BAT5" s="1359"/>
      <c r="BAU5" s="1359"/>
      <c r="BAV5" s="1359"/>
      <c r="BAW5" s="1359"/>
      <c r="BAX5" s="1359"/>
      <c r="BAY5" s="1359"/>
      <c r="BAZ5" s="1359"/>
      <c r="BBA5" s="1359"/>
      <c r="BBB5" s="1359"/>
      <c r="BBC5" s="1359"/>
      <c r="BBD5" s="1359"/>
      <c r="BBE5" s="1359"/>
      <c r="BBF5" s="1359"/>
      <c r="BBG5" s="1359"/>
      <c r="BBH5" s="1359"/>
      <c r="BBI5" s="1359"/>
      <c r="BBJ5" s="1359"/>
      <c r="BBK5" s="1359"/>
      <c r="BBL5" s="1359"/>
      <c r="BBM5" s="1359"/>
      <c r="BBN5" s="1359"/>
      <c r="BBO5" s="1359"/>
      <c r="BBP5" s="1359"/>
      <c r="BBQ5" s="1359"/>
      <c r="BBR5" s="1359"/>
      <c r="BBS5" s="1359"/>
      <c r="BBT5" s="1359"/>
      <c r="BBU5" s="1359"/>
      <c r="BBV5" s="1359"/>
      <c r="BBW5" s="1359"/>
      <c r="BBX5" s="1359"/>
      <c r="BBY5" s="1359"/>
      <c r="BBZ5" s="1359"/>
      <c r="BCA5" s="1359"/>
      <c r="BCB5" s="1359"/>
      <c r="BCC5" s="1359"/>
      <c r="BCD5" s="1359"/>
      <c r="BCE5" s="1359"/>
      <c r="BCF5" s="1359"/>
      <c r="BCG5" s="1359"/>
      <c r="BCH5" s="1359"/>
      <c r="BCI5" s="1359"/>
      <c r="BCJ5" s="1359"/>
      <c r="BCK5" s="1359"/>
      <c r="BCL5" s="1359"/>
      <c r="BCM5" s="1359"/>
      <c r="BCN5" s="1359"/>
      <c r="BCO5" s="1359"/>
      <c r="BCP5" s="1359"/>
      <c r="BCQ5" s="1359"/>
      <c r="BCR5" s="1359"/>
      <c r="BCS5" s="1359"/>
      <c r="BCT5" s="1359"/>
      <c r="BCU5" s="1359"/>
      <c r="BCV5" s="1359"/>
      <c r="BCW5" s="1359"/>
      <c r="BCX5" s="1359"/>
      <c r="BCY5" s="1359"/>
      <c r="BCZ5" s="1359"/>
      <c r="BDA5" s="1359"/>
      <c r="BDB5" s="1359"/>
      <c r="BDC5" s="1359"/>
      <c r="BDD5" s="1359"/>
      <c r="BDE5" s="1359"/>
      <c r="BDF5" s="1359"/>
      <c r="BDG5" s="1359"/>
      <c r="BDH5" s="1359"/>
      <c r="BDI5" s="1359"/>
      <c r="BDJ5" s="1359"/>
      <c r="BDK5" s="1359"/>
      <c r="BDL5" s="1359"/>
      <c r="BDM5" s="1359"/>
      <c r="BDN5" s="1359"/>
      <c r="BDO5" s="1359"/>
      <c r="BDP5" s="1359"/>
      <c r="BDQ5" s="1359"/>
      <c r="BDR5" s="1359"/>
      <c r="BDS5" s="1359"/>
      <c r="BDT5" s="1359"/>
      <c r="BDU5" s="1359"/>
      <c r="BDV5" s="1359"/>
      <c r="BDW5" s="1359"/>
      <c r="BDX5" s="1359"/>
      <c r="BDY5" s="1359"/>
      <c r="BDZ5" s="1359"/>
      <c r="BEA5" s="1359"/>
      <c r="BEB5" s="1359"/>
      <c r="BEC5" s="1359"/>
      <c r="BED5" s="1359"/>
      <c r="BEE5" s="1359"/>
      <c r="BEF5" s="1359"/>
      <c r="BEG5" s="1359"/>
      <c r="BEH5" s="1359"/>
      <c r="BEI5" s="1359"/>
      <c r="BEJ5" s="1359"/>
      <c r="BEK5" s="1359"/>
      <c r="BEL5" s="1359"/>
      <c r="BEM5" s="1359"/>
      <c r="BEN5" s="1359"/>
      <c r="BEO5" s="1359"/>
      <c r="BEP5" s="1359"/>
      <c r="BEQ5" s="1359"/>
      <c r="BER5" s="1359"/>
      <c r="BES5" s="1359"/>
      <c r="BET5" s="1359"/>
      <c r="BEU5" s="1359"/>
      <c r="BEV5" s="1359"/>
      <c r="BEW5" s="1359"/>
      <c r="BEX5" s="1359"/>
      <c r="BEY5" s="1359"/>
      <c r="BEZ5" s="1359"/>
      <c r="BFA5" s="1359"/>
      <c r="BFB5" s="1359"/>
      <c r="BFC5" s="1359"/>
      <c r="BFD5" s="1359"/>
      <c r="BFE5" s="1359"/>
      <c r="BFF5" s="1359"/>
      <c r="BFG5" s="1359"/>
      <c r="BFH5" s="1359"/>
      <c r="BFI5" s="1359"/>
      <c r="BFJ5" s="1359"/>
      <c r="BFK5" s="1359"/>
      <c r="BFL5" s="1359"/>
      <c r="BFM5" s="1359"/>
      <c r="BFN5" s="1359"/>
      <c r="BFO5" s="1359"/>
      <c r="BFP5" s="1359"/>
      <c r="BFQ5" s="1359"/>
      <c r="BFR5" s="1359"/>
      <c r="BFS5" s="1359"/>
      <c r="BFT5" s="1359"/>
      <c r="BFU5" s="1359"/>
      <c r="BFV5" s="1359"/>
      <c r="BFW5" s="1359"/>
      <c r="BFX5" s="1359"/>
      <c r="BFY5" s="1359"/>
      <c r="BFZ5" s="1359"/>
      <c r="BGA5" s="1359"/>
      <c r="BGB5" s="1359"/>
      <c r="BGC5" s="1359"/>
      <c r="BGD5" s="1359"/>
      <c r="BGE5" s="1359"/>
      <c r="BGF5" s="1359"/>
      <c r="BGG5" s="1359"/>
      <c r="BGH5" s="1359"/>
      <c r="BGI5" s="1359"/>
      <c r="BGJ5" s="1359"/>
      <c r="BGK5" s="1359"/>
      <c r="BGL5" s="1359"/>
      <c r="BGM5" s="1359"/>
      <c r="BGN5" s="1359"/>
      <c r="BGO5" s="1359"/>
      <c r="BGP5" s="1359"/>
      <c r="BGQ5" s="1359"/>
      <c r="BGR5" s="1359"/>
      <c r="BGS5" s="1359"/>
      <c r="BGT5" s="1359"/>
      <c r="BGU5" s="1359"/>
      <c r="BGV5" s="1359"/>
      <c r="BGW5" s="1359"/>
      <c r="BGX5" s="1359"/>
      <c r="BGY5" s="1359"/>
      <c r="BGZ5" s="1359"/>
      <c r="BHA5" s="1359"/>
      <c r="BHB5" s="1359"/>
      <c r="BHC5" s="1359"/>
      <c r="BHD5" s="1359"/>
      <c r="BHE5" s="1359"/>
      <c r="BHF5" s="1359"/>
      <c r="BHG5" s="1359"/>
      <c r="BHH5" s="1359"/>
      <c r="BHI5" s="1359"/>
      <c r="BHJ5" s="1359"/>
      <c r="BHK5" s="1359"/>
      <c r="BHL5" s="1359"/>
      <c r="BHM5" s="1359"/>
      <c r="BHN5" s="1359"/>
      <c r="BHO5" s="1359"/>
      <c r="BHP5" s="1359"/>
      <c r="BHQ5" s="1359"/>
      <c r="BHR5" s="1359"/>
      <c r="BHS5" s="1359"/>
      <c r="BHT5" s="1359"/>
      <c r="BHU5" s="1359"/>
      <c r="BHV5" s="1359"/>
      <c r="BHW5" s="1359"/>
      <c r="BHX5" s="1359"/>
      <c r="BHY5" s="1359"/>
      <c r="BHZ5" s="1359"/>
      <c r="BIA5" s="1359"/>
      <c r="BIB5" s="1359"/>
      <c r="BIC5" s="1359"/>
      <c r="BID5" s="1359"/>
      <c r="BIE5" s="1359"/>
      <c r="BIF5" s="1359"/>
      <c r="BIG5" s="1359"/>
      <c r="BIH5" s="1359"/>
      <c r="BII5" s="1359"/>
      <c r="BIJ5" s="1359"/>
      <c r="BIK5" s="1359"/>
      <c r="BIL5" s="1359"/>
      <c r="BIM5" s="1359"/>
      <c r="BIN5" s="1359"/>
      <c r="BIO5" s="1359"/>
      <c r="BIP5" s="1359"/>
      <c r="BIQ5" s="1359"/>
      <c r="BIR5" s="1359"/>
      <c r="BIS5" s="1359"/>
      <c r="BIT5" s="1359"/>
      <c r="BIU5" s="1359"/>
      <c r="BIV5" s="1359"/>
      <c r="BIW5" s="1359"/>
      <c r="BIX5" s="1359"/>
      <c r="BIY5" s="1359"/>
      <c r="BIZ5" s="1359"/>
      <c r="BJA5" s="1359"/>
      <c r="BJB5" s="1359"/>
      <c r="BJC5" s="1359"/>
      <c r="BJD5" s="1359"/>
      <c r="BJE5" s="1359"/>
      <c r="BJF5" s="1359"/>
      <c r="BJG5" s="1359"/>
      <c r="BJH5" s="1359"/>
      <c r="BJI5" s="1359"/>
      <c r="BJJ5" s="1359"/>
      <c r="BJK5" s="1359"/>
      <c r="BJL5" s="1359"/>
      <c r="BJM5" s="1359"/>
      <c r="BJN5" s="1359"/>
      <c r="BJO5" s="1359"/>
      <c r="BJP5" s="1359"/>
      <c r="BJQ5" s="1359"/>
      <c r="BJR5" s="1359"/>
      <c r="BJS5" s="1359"/>
      <c r="BJT5" s="1359"/>
      <c r="BJU5" s="1359"/>
      <c r="BJV5" s="1359"/>
      <c r="BJW5" s="1359"/>
      <c r="BJX5" s="1359"/>
      <c r="BJY5" s="1359"/>
      <c r="BJZ5" s="1359"/>
      <c r="BKA5" s="1359"/>
      <c r="BKB5" s="1359"/>
      <c r="BKC5" s="1359"/>
      <c r="BKD5" s="1359"/>
      <c r="BKE5" s="1359"/>
      <c r="BKF5" s="1359"/>
      <c r="BKG5" s="1359"/>
      <c r="BKH5" s="1359"/>
      <c r="BKI5" s="1359"/>
      <c r="BKJ5" s="1359"/>
      <c r="BKK5" s="1359"/>
      <c r="BKL5" s="1359"/>
      <c r="BKM5" s="1359"/>
      <c r="BKN5" s="1359"/>
      <c r="BKO5" s="1359"/>
      <c r="BKP5" s="1359"/>
      <c r="BKQ5" s="1359"/>
      <c r="BKR5" s="1359"/>
      <c r="BKS5" s="1359"/>
      <c r="BKT5" s="1359"/>
      <c r="BKU5" s="1359"/>
      <c r="BKV5" s="1359"/>
      <c r="BKW5" s="1359"/>
      <c r="BKX5" s="1359"/>
      <c r="BKY5" s="1359"/>
      <c r="BKZ5" s="1359"/>
      <c r="BLA5" s="1359"/>
      <c r="BLB5" s="1359"/>
      <c r="BLC5" s="1359"/>
      <c r="BLD5" s="1359"/>
      <c r="BLE5" s="1359"/>
      <c r="BLF5" s="1359"/>
      <c r="BLG5" s="1359"/>
      <c r="BLH5" s="1359"/>
      <c r="BLI5" s="1359"/>
      <c r="BLJ5" s="1359"/>
      <c r="BLK5" s="1359"/>
      <c r="BLL5" s="1359"/>
      <c r="BLM5" s="1359"/>
      <c r="BLN5" s="1359"/>
      <c r="BLO5" s="1359"/>
      <c r="BLP5" s="1359"/>
      <c r="BLQ5" s="1359"/>
      <c r="BLR5" s="1359"/>
      <c r="BLS5" s="1359"/>
      <c r="BLT5" s="1359"/>
      <c r="BLU5" s="1359"/>
      <c r="BLV5" s="1359"/>
      <c r="BLW5" s="1359"/>
      <c r="BLX5" s="1359"/>
      <c r="BLY5" s="1359"/>
      <c r="BLZ5" s="1359"/>
      <c r="BMA5" s="1359"/>
      <c r="BMB5" s="1359"/>
      <c r="BMC5" s="1359"/>
      <c r="BMD5" s="1359"/>
      <c r="BME5" s="1359"/>
      <c r="BMF5" s="1359"/>
      <c r="BMG5" s="1359"/>
      <c r="BMH5" s="1359"/>
      <c r="BMI5" s="1359"/>
      <c r="BMJ5" s="1359"/>
      <c r="BMK5" s="1359"/>
      <c r="BML5" s="1359"/>
      <c r="BMM5" s="1359"/>
      <c r="BMN5" s="1359"/>
      <c r="BMO5" s="1359"/>
      <c r="BMP5" s="1359"/>
      <c r="BMQ5" s="1359"/>
      <c r="BMR5" s="1359"/>
      <c r="BMS5" s="1359"/>
      <c r="BMT5" s="1359"/>
      <c r="BMU5" s="1359"/>
      <c r="BMV5" s="1359"/>
      <c r="BMW5" s="1359"/>
      <c r="BMX5" s="1359"/>
      <c r="BMY5" s="1359"/>
      <c r="BMZ5" s="1359"/>
      <c r="BNA5" s="1359"/>
      <c r="BNB5" s="1359"/>
      <c r="BNC5" s="1359"/>
      <c r="BND5" s="1359"/>
      <c r="BNE5" s="1359"/>
      <c r="BNF5" s="1359"/>
      <c r="BNG5" s="1359"/>
      <c r="BNH5" s="1359"/>
      <c r="BNI5" s="1359"/>
      <c r="BNJ5" s="1359"/>
      <c r="BNK5" s="1359"/>
      <c r="BNL5" s="1359"/>
      <c r="BNM5" s="1359"/>
      <c r="BNN5" s="1359"/>
      <c r="BNO5" s="1359"/>
      <c r="BNP5" s="1359"/>
      <c r="BNQ5" s="1359"/>
      <c r="BNR5" s="1359"/>
      <c r="BNS5" s="1359"/>
      <c r="BNT5" s="1359"/>
      <c r="BNU5" s="1359"/>
      <c r="BNV5" s="1359"/>
      <c r="BNW5" s="1359"/>
      <c r="BNX5" s="1359"/>
      <c r="BNY5" s="1359"/>
      <c r="BNZ5" s="1359"/>
      <c r="BOA5" s="1359"/>
      <c r="BOB5" s="1359"/>
      <c r="BOC5" s="1359"/>
      <c r="BOD5" s="1359"/>
      <c r="BOE5" s="1359"/>
      <c r="BOF5" s="1359"/>
      <c r="BOG5" s="1359"/>
      <c r="BOH5" s="1359"/>
      <c r="BOI5" s="1359"/>
      <c r="BOJ5" s="1359"/>
      <c r="BOK5" s="1359"/>
      <c r="BOL5" s="1359"/>
      <c r="BOM5" s="1359"/>
      <c r="BON5" s="1359"/>
      <c r="BOO5" s="1359"/>
      <c r="BOP5" s="1359"/>
      <c r="BOQ5" s="1359"/>
      <c r="BOR5" s="1359"/>
      <c r="BOS5" s="1359"/>
      <c r="BOT5" s="1359"/>
      <c r="BOU5" s="1359"/>
      <c r="BOV5" s="1359"/>
      <c r="BOW5" s="1359"/>
      <c r="BOX5" s="1359"/>
      <c r="BOY5" s="1359"/>
      <c r="BOZ5" s="1359"/>
      <c r="BPA5" s="1359"/>
      <c r="BPB5" s="1359"/>
      <c r="BPC5" s="1359"/>
      <c r="BPD5" s="1359"/>
      <c r="BPE5" s="1359"/>
      <c r="BPF5" s="1359"/>
      <c r="BPG5" s="1359"/>
      <c r="BPH5" s="1359"/>
      <c r="BPI5" s="1359"/>
      <c r="BPJ5" s="1359"/>
      <c r="BPK5" s="1359"/>
      <c r="BPL5" s="1359"/>
      <c r="BPM5" s="1359"/>
      <c r="BPN5" s="1359"/>
      <c r="BPO5" s="1359"/>
      <c r="BPP5" s="1359"/>
      <c r="BPQ5" s="1359"/>
      <c r="BPR5" s="1359"/>
      <c r="BPS5" s="1359"/>
      <c r="BPT5" s="1359"/>
      <c r="BPU5" s="1359"/>
      <c r="BPV5" s="1359"/>
      <c r="BPW5" s="1359"/>
      <c r="BPX5" s="1359"/>
      <c r="BPY5" s="1359"/>
      <c r="BPZ5" s="1359"/>
      <c r="BQA5" s="1359"/>
      <c r="BQB5" s="1359"/>
      <c r="BQC5" s="1359"/>
      <c r="BQD5" s="1359"/>
      <c r="BQE5" s="1359"/>
      <c r="BQF5" s="1359"/>
      <c r="BQG5" s="1359"/>
      <c r="BQH5" s="1359"/>
      <c r="BQI5" s="1359"/>
      <c r="BQJ5" s="1359"/>
      <c r="BQK5" s="1359"/>
      <c r="BQL5" s="1359"/>
      <c r="BQM5" s="1359"/>
      <c r="BQN5" s="1359"/>
      <c r="BQO5" s="1359"/>
      <c r="BQP5" s="1359"/>
      <c r="BQQ5" s="1359"/>
      <c r="BQR5" s="1359"/>
      <c r="BQS5" s="1359"/>
      <c r="BQT5" s="1359"/>
      <c r="BQU5" s="1359"/>
      <c r="BQV5" s="1359"/>
      <c r="BQW5" s="1359"/>
      <c r="BQX5" s="1359"/>
      <c r="BQY5" s="1359"/>
      <c r="BQZ5" s="1359"/>
      <c r="BRA5" s="1359"/>
      <c r="BRB5" s="1359"/>
      <c r="BRC5" s="1359"/>
      <c r="BRD5" s="1359"/>
      <c r="BRE5" s="1359"/>
      <c r="BRF5" s="1359"/>
      <c r="BRG5" s="1359"/>
      <c r="BRH5" s="1359"/>
      <c r="BRI5" s="1359"/>
      <c r="BRJ5" s="1359"/>
      <c r="BRK5" s="1359"/>
      <c r="BRL5" s="1359"/>
      <c r="BRM5" s="1359"/>
      <c r="BRN5" s="1359"/>
      <c r="BRO5" s="1359"/>
      <c r="BRP5" s="1359"/>
      <c r="BRQ5" s="1359"/>
      <c r="BRR5" s="1359"/>
      <c r="BRS5" s="1359"/>
      <c r="BRT5" s="1359"/>
      <c r="BRU5" s="1359"/>
      <c r="BRV5" s="1359"/>
      <c r="BRW5" s="1359"/>
      <c r="BRX5" s="1359"/>
      <c r="BRY5" s="1359"/>
      <c r="BRZ5" s="1359"/>
      <c r="BSA5" s="1359"/>
      <c r="BSB5" s="1359"/>
      <c r="BSC5" s="1359"/>
      <c r="BSD5" s="1359"/>
      <c r="BSE5" s="1359"/>
      <c r="BSF5" s="1359"/>
      <c r="BSG5" s="1359"/>
      <c r="BSH5" s="1359"/>
      <c r="BSI5" s="1359"/>
      <c r="BSJ5" s="1359"/>
      <c r="BSK5" s="1359"/>
      <c r="BSL5" s="1359"/>
      <c r="BSM5" s="1359"/>
      <c r="BSN5" s="1359"/>
      <c r="BSO5" s="1359"/>
      <c r="BSP5" s="1359"/>
      <c r="BSQ5" s="1359"/>
      <c r="BSR5" s="1359"/>
      <c r="BSS5" s="1359"/>
      <c r="BST5" s="1359"/>
      <c r="BSU5" s="1359"/>
      <c r="BSV5" s="1359"/>
      <c r="BSW5" s="1359"/>
      <c r="BSX5" s="1359"/>
      <c r="BSY5" s="1359"/>
      <c r="BSZ5" s="1359"/>
      <c r="BTA5" s="1359"/>
      <c r="BTB5" s="1359"/>
      <c r="BTC5" s="1359"/>
      <c r="BTD5" s="1359"/>
      <c r="BTE5" s="1359"/>
      <c r="BTF5" s="1359"/>
      <c r="BTG5" s="1359"/>
      <c r="BTH5" s="1359"/>
      <c r="BTI5" s="1359"/>
      <c r="BTJ5" s="1359"/>
      <c r="BTK5" s="1359"/>
      <c r="BTL5" s="1359"/>
      <c r="BTM5" s="1359"/>
      <c r="BTN5" s="1359"/>
      <c r="BTO5" s="1359"/>
      <c r="BTP5" s="1359"/>
      <c r="BTQ5" s="1359"/>
      <c r="BTR5" s="1359"/>
      <c r="BTS5" s="1359"/>
      <c r="BTT5" s="1359"/>
      <c r="BTU5" s="1359"/>
      <c r="BTV5" s="1359"/>
      <c r="BTW5" s="1359"/>
      <c r="BTX5" s="1359"/>
      <c r="BTY5" s="1359"/>
      <c r="BTZ5" s="1359"/>
      <c r="BUA5" s="1359"/>
      <c r="BUB5" s="1359"/>
      <c r="BUC5" s="1359"/>
      <c r="BUD5" s="1359"/>
      <c r="BUE5" s="1359"/>
      <c r="BUF5" s="1359"/>
      <c r="BUG5" s="1359"/>
      <c r="BUH5" s="1359"/>
      <c r="BUI5" s="1359"/>
      <c r="BUJ5" s="1359"/>
      <c r="BUK5" s="1359"/>
      <c r="BUL5" s="1359"/>
      <c r="BUM5" s="1359"/>
      <c r="BUN5" s="1359"/>
      <c r="BUO5" s="1359"/>
      <c r="BUP5" s="1359"/>
      <c r="BUQ5" s="1359"/>
      <c r="BUR5" s="1359"/>
      <c r="BUS5" s="1359"/>
      <c r="BUT5" s="1359"/>
      <c r="BUU5" s="1359"/>
      <c r="BUV5" s="1359"/>
      <c r="BUW5" s="1359"/>
      <c r="BUX5" s="1359"/>
      <c r="BUY5" s="1359"/>
      <c r="BUZ5" s="1359"/>
      <c r="BVA5" s="1359"/>
      <c r="BVB5" s="1359"/>
      <c r="BVC5" s="1359"/>
      <c r="BVD5" s="1359"/>
      <c r="BVE5" s="1359"/>
      <c r="BVF5" s="1359"/>
      <c r="BVG5" s="1359"/>
      <c r="BVH5" s="1359"/>
      <c r="BVI5" s="1359"/>
      <c r="BVJ5" s="1359"/>
      <c r="BVK5" s="1359"/>
      <c r="BVL5" s="1359"/>
      <c r="BVM5" s="1359"/>
      <c r="BVN5" s="1359"/>
      <c r="BVO5" s="1359"/>
      <c r="BVP5" s="1359"/>
      <c r="BVQ5" s="1359"/>
      <c r="BVR5" s="1359"/>
      <c r="BVS5" s="1359"/>
      <c r="BVT5" s="1359"/>
      <c r="BVU5" s="1359"/>
      <c r="BVV5" s="1359"/>
      <c r="BVW5" s="1359"/>
      <c r="BVX5" s="1359"/>
      <c r="BVY5" s="1359"/>
      <c r="BVZ5" s="1359"/>
      <c r="BWA5" s="1359"/>
      <c r="BWB5" s="1359"/>
      <c r="BWC5" s="1359"/>
      <c r="BWD5" s="1359"/>
      <c r="BWE5" s="1359"/>
      <c r="BWF5" s="1359"/>
      <c r="BWG5" s="1359"/>
      <c r="BWH5" s="1359"/>
      <c r="BWI5" s="1359"/>
      <c r="BWJ5" s="1359"/>
      <c r="BWK5" s="1359"/>
      <c r="BWL5" s="1359"/>
      <c r="BWM5" s="1359"/>
      <c r="BWN5" s="1359"/>
      <c r="BWO5" s="1359"/>
      <c r="BWP5" s="1359"/>
      <c r="BWQ5" s="1359"/>
      <c r="BWR5" s="1359"/>
      <c r="BWS5" s="1359"/>
      <c r="BWT5" s="1359"/>
      <c r="BWU5" s="1359"/>
      <c r="BWV5" s="1359"/>
      <c r="BWW5" s="1359"/>
      <c r="BWX5" s="1359"/>
      <c r="BWY5" s="1359"/>
      <c r="BWZ5" s="1359"/>
      <c r="BXA5" s="1359"/>
      <c r="BXB5" s="1359"/>
      <c r="BXC5" s="1359"/>
      <c r="BXD5" s="1359"/>
      <c r="BXE5" s="1359"/>
      <c r="BXF5" s="1359"/>
      <c r="BXG5" s="1359"/>
      <c r="BXH5" s="1359"/>
      <c r="BXI5" s="1359"/>
      <c r="BXJ5" s="1359"/>
      <c r="BXK5" s="1359"/>
      <c r="BXL5" s="1359"/>
      <c r="BXM5" s="1359"/>
      <c r="BXN5" s="1359"/>
      <c r="BXO5" s="1359"/>
      <c r="BXP5" s="1359"/>
      <c r="BXQ5" s="1359"/>
      <c r="BXR5" s="1359"/>
      <c r="BXS5" s="1359"/>
      <c r="BXT5" s="1359"/>
      <c r="BXU5" s="1359"/>
      <c r="BXV5" s="1359"/>
      <c r="BXW5" s="1359"/>
      <c r="BXX5" s="1359"/>
      <c r="BXY5" s="1359"/>
      <c r="BXZ5" s="1359"/>
      <c r="BYA5" s="1359"/>
      <c r="BYB5" s="1359"/>
      <c r="BYC5" s="1359"/>
      <c r="BYD5" s="1359"/>
      <c r="BYE5" s="1359"/>
      <c r="BYF5" s="1359"/>
      <c r="BYG5" s="1359"/>
      <c r="BYH5" s="1359"/>
      <c r="BYI5" s="1359"/>
      <c r="BYJ5" s="1359"/>
      <c r="BYK5" s="1359"/>
      <c r="BYL5" s="1359"/>
      <c r="BYM5" s="1359"/>
      <c r="BYN5" s="1359"/>
      <c r="BYO5" s="1359"/>
      <c r="BYP5" s="1359"/>
      <c r="BYQ5" s="1359"/>
      <c r="BYR5" s="1359"/>
      <c r="BYS5" s="1359"/>
      <c r="BYT5" s="1359"/>
      <c r="BYU5" s="1359"/>
      <c r="BYV5" s="1359"/>
      <c r="BYW5" s="1359"/>
      <c r="BYX5" s="1359"/>
      <c r="BYY5" s="1359"/>
      <c r="BYZ5" s="1359"/>
      <c r="BZA5" s="1359"/>
      <c r="BZB5" s="1359"/>
      <c r="BZC5" s="1359"/>
      <c r="BZD5" s="1359"/>
      <c r="BZE5" s="1359"/>
      <c r="BZF5" s="1359"/>
      <c r="BZG5" s="1359"/>
      <c r="BZH5" s="1359"/>
      <c r="BZI5" s="1359"/>
      <c r="BZJ5" s="1359"/>
      <c r="BZK5" s="1359"/>
      <c r="BZL5" s="1359"/>
      <c r="BZM5" s="1359"/>
      <c r="BZN5" s="1359"/>
      <c r="BZO5" s="1359"/>
      <c r="BZP5" s="1359"/>
      <c r="BZQ5" s="1359"/>
      <c r="BZR5" s="1359"/>
      <c r="BZS5" s="1359"/>
      <c r="BZT5" s="1359"/>
      <c r="BZU5" s="1359"/>
      <c r="BZV5" s="1359"/>
      <c r="BZW5" s="1359"/>
      <c r="BZX5" s="1359"/>
      <c r="BZY5" s="1359"/>
      <c r="BZZ5" s="1359"/>
      <c r="CAA5" s="1359"/>
      <c r="CAB5" s="1359"/>
      <c r="CAC5" s="1359"/>
      <c r="CAD5" s="1359"/>
      <c r="CAE5" s="1359"/>
      <c r="CAF5" s="1359"/>
      <c r="CAG5" s="1359"/>
      <c r="CAH5" s="1359"/>
      <c r="CAI5" s="1359"/>
      <c r="CAJ5" s="1359"/>
      <c r="CAK5" s="1359"/>
      <c r="CAL5" s="1359"/>
      <c r="CAM5" s="1359"/>
      <c r="CAN5" s="1359"/>
      <c r="CAO5" s="1359"/>
      <c r="CAP5" s="1359"/>
      <c r="CAQ5" s="1359"/>
      <c r="CAR5" s="1359"/>
      <c r="CAS5" s="1359"/>
      <c r="CAT5" s="1359"/>
      <c r="CAU5" s="1359"/>
      <c r="CAV5" s="1359"/>
      <c r="CAW5" s="1359"/>
      <c r="CAX5" s="1359"/>
      <c r="CAY5" s="1359"/>
      <c r="CAZ5" s="1359"/>
      <c r="CBA5" s="1359"/>
      <c r="CBB5" s="1359"/>
      <c r="CBC5" s="1359"/>
      <c r="CBD5" s="1359"/>
      <c r="CBE5" s="1359"/>
      <c r="CBF5" s="1359"/>
      <c r="CBG5" s="1359"/>
      <c r="CBH5" s="1359"/>
      <c r="CBI5" s="1359"/>
      <c r="CBJ5" s="1359"/>
      <c r="CBK5" s="1359"/>
      <c r="CBL5" s="1359"/>
      <c r="CBM5" s="1359"/>
      <c r="CBN5" s="1359"/>
      <c r="CBO5" s="1359"/>
      <c r="CBP5" s="1359"/>
      <c r="CBQ5" s="1359"/>
      <c r="CBR5" s="1359"/>
      <c r="CBS5" s="1359"/>
      <c r="CBT5" s="1359"/>
      <c r="CBU5" s="1359"/>
      <c r="CBV5" s="1359"/>
      <c r="CBW5" s="1359"/>
      <c r="CBX5" s="1359"/>
      <c r="CBY5" s="1359"/>
      <c r="CBZ5" s="1359"/>
      <c r="CCA5" s="1359"/>
      <c r="CCB5" s="1359"/>
      <c r="CCC5" s="1359"/>
      <c r="CCD5" s="1359"/>
      <c r="CCE5" s="1359"/>
      <c r="CCF5" s="1359"/>
      <c r="CCG5" s="1359"/>
      <c r="CCH5" s="1359"/>
      <c r="CCI5" s="1359"/>
      <c r="CCJ5" s="1359"/>
      <c r="CCK5" s="1359"/>
      <c r="CCL5" s="1359"/>
      <c r="CCM5" s="1359"/>
      <c r="CCN5" s="1359"/>
      <c r="CCO5" s="1359"/>
      <c r="CCP5" s="1359"/>
      <c r="CCQ5" s="1359"/>
      <c r="CCR5" s="1359"/>
      <c r="CCS5" s="1359"/>
      <c r="CCT5" s="1359"/>
      <c r="CCU5" s="1359"/>
      <c r="CCV5" s="1359"/>
      <c r="CCW5" s="1359"/>
      <c r="CCX5" s="1359"/>
      <c r="CCY5" s="1359"/>
      <c r="CCZ5" s="1359"/>
      <c r="CDA5" s="1359"/>
      <c r="CDB5" s="1359"/>
      <c r="CDC5" s="1359"/>
      <c r="CDD5" s="1359"/>
      <c r="CDE5" s="1359"/>
      <c r="CDF5" s="1359"/>
      <c r="CDG5" s="1359"/>
      <c r="CDH5" s="1359"/>
      <c r="CDI5" s="1359"/>
      <c r="CDJ5" s="1359"/>
      <c r="CDK5" s="1359"/>
      <c r="CDL5" s="1359"/>
      <c r="CDM5" s="1359"/>
      <c r="CDN5" s="1359"/>
      <c r="CDO5" s="1359"/>
      <c r="CDP5" s="1359"/>
      <c r="CDQ5" s="1359"/>
      <c r="CDR5" s="1359"/>
      <c r="CDS5" s="1359"/>
      <c r="CDT5" s="1359"/>
      <c r="CDU5" s="1359"/>
      <c r="CDV5" s="1359"/>
      <c r="CDW5" s="1359"/>
      <c r="CDX5" s="1359"/>
      <c r="CDY5" s="1359"/>
      <c r="CDZ5" s="1359"/>
      <c r="CEA5" s="1359"/>
      <c r="CEB5" s="1359"/>
      <c r="CEC5" s="1359"/>
      <c r="CED5" s="1359"/>
      <c r="CEE5" s="1359"/>
      <c r="CEF5" s="1359"/>
      <c r="CEG5" s="1359"/>
      <c r="CEH5" s="1359"/>
      <c r="CEI5" s="1359"/>
      <c r="CEJ5" s="1359"/>
      <c r="CEK5" s="1359"/>
      <c r="CEL5" s="1359"/>
      <c r="CEM5" s="1359"/>
      <c r="CEN5" s="1359"/>
      <c r="CEO5" s="1359"/>
      <c r="CEP5" s="1359"/>
      <c r="CEQ5" s="1359"/>
      <c r="CER5" s="1359"/>
      <c r="CES5" s="1359"/>
      <c r="CET5" s="1359"/>
      <c r="CEU5" s="1359"/>
      <c r="CEV5" s="1359"/>
      <c r="CEW5" s="1359"/>
      <c r="CEX5" s="1359"/>
      <c r="CEY5" s="1359"/>
      <c r="CEZ5" s="1359"/>
      <c r="CFA5" s="1359"/>
      <c r="CFB5" s="1359"/>
      <c r="CFC5" s="1359"/>
      <c r="CFD5" s="1359"/>
      <c r="CFE5" s="1359"/>
      <c r="CFF5" s="1359"/>
      <c r="CFG5" s="1359"/>
      <c r="CFH5" s="1359"/>
      <c r="CFI5" s="1359"/>
      <c r="CFJ5" s="1359"/>
      <c r="CFK5" s="1359"/>
      <c r="CFL5" s="1359"/>
      <c r="CFM5" s="1359"/>
      <c r="CFN5" s="1359"/>
      <c r="CFO5" s="1359"/>
      <c r="CFP5" s="1359"/>
      <c r="CFQ5" s="1359"/>
      <c r="CFR5" s="1359"/>
      <c r="CFS5" s="1359"/>
      <c r="CFT5" s="1359"/>
      <c r="CFU5" s="1359"/>
      <c r="CFV5" s="1359"/>
      <c r="CFW5" s="1359"/>
      <c r="CFX5" s="1359"/>
      <c r="CFY5" s="1359"/>
      <c r="CFZ5" s="1359"/>
      <c r="CGA5" s="1359"/>
      <c r="CGB5" s="1359"/>
      <c r="CGC5" s="1359"/>
      <c r="CGD5" s="1359"/>
      <c r="CGE5" s="1359"/>
      <c r="CGF5" s="1359"/>
      <c r="CGG5" s="1359"/>
      <c r="CGH5" s="1359"/>
      <c r="CGI5" s="1359"/>
      <c r="CGJ5" s="1359"/>
      <c r="CGK5" s="1359"/>
      <c r="CGL5" s="1359"/>
      <c r="CGM5" s="1359"/>
      <c r="CGN5" s="1359"/>
      <c r="CGO5" s="1359"/>
      <c r="CGP5" s="1359"/>
      <c r="CGQ5" s="1359"/>
      <c r="CGR5" s="1359"/>
      <c r="CGS5" s="1359"/>
      <c r="CGT5" s="1359"/>
      <c r="CGU5" s="1359"/>
      <c r="CGV5" s="1359"/>
      <c r="CGW5" s="1359"/>
      <c r="CGX5" s="1359"/>
      <c r="CGY5" s="1359"/>
      <c r="CGZ5" s="1359"/>
      <c r="CHA5" s="1359"/>
      <c r="CHB5" s="1359"/>
      <c r="CHC5" s="1359"/>
      <c r="CHD5" s="1359"/>
      <c r="CHE5" s="1359"/>
      <c r="CHF5" s="1359"/>
      <c r="CHG5" s="1359"/>
      <c r="CHH5" s="1359"/>
      <c r="CHI5" s="1359"/>
      <c r="CHJ5" s="1359"/>
      <c r="CHK5" s="1359"/>
      <c r="CHL5" s="1359"/>
      <c r="CHM5" s="1359"/>
      <c r="CHN5" s="1359"/>
      <c r="CHO5" s="1359"/>
      <c r="CHP5" s="1359"/>
      <c r="CHQ5" s="1359"/>
      <c r="CHR5" s="1359"/>
      <c r="CHS5" s="1359"/>
      <c r="CHT5" s="1359"/>
      <c r="CHU5" s="1359"/>
      <c r="CHV5" s="1359"/>
      <c r="CHW5" s="1359"/>
      <c r="CHX5" s="1359"/>
      <c r="CHY5" s="1359"/>
      <c r="CHZ5" s="1359"/>
      <c r="CIA5" s="1359"/>
      <c r="CIB5" s="1359"/>
      <c r="CIC5" s="1359"/>
      <c r="CID5" s="1359"/>
      <c r="CIE5" s="1359"/>
      <c r="CIF5" s="1359"/>
      <c r="CIG5" s="1359"/>
      <c r="CIH5" s="1359"/>
      <c r="CII5" s="1359"/>
      <c r="CIJ5" s="1359"/>
      <c r="CIK5" s="1359"/>
      <c r="CIL5" s="1359"/>
      <c r="CIM5" s="1359"/>
      <c r="CIN5" s="1359"/>
      <c r="CIO5" s="1359"/>
      <c r="CIP5" s="1359"/>
      <c r="CIQ5" s="1359"/>
      <c r="CIR5" s="1359"/>
      <c r="CIS5" s="1359"/>
      <c r="CIT5" s="1359"/>
      <c r="CIU5" s="1359"/>
      <c r="CIV5" s="1359"/>
      <c r="CIW5" s="1359"/>
      <c r="CIX5" s="1359"/>
      <c r="CIY5" s="1359"/>
      <c r="CIZ5" s="1359"/>
      <c r="CJA5" s="1359"/>
      <c r="CJB5" s="1359"/>
      <c r="CJC5" s="1359"/>
      <c r="CJD5" s="1359"/>
      <c r="CJE5" s="1359"/>
      <c r="CJF5" s="1359"/>
      <c r="CJG5" s="1359"/>
      <c r="CJH5" s="1359"/>
      <c r="CJI5" s="1359"/>
      <c r="CJJ5" s="1359"/>
      <c r="CJK5" s="1359"/>
      <c r="CJL5" s="1359"/>
      <c r="CJM5" s="1359"/>
      <c r="CJN5" s="1359"/>
      <c r="CJO5" s="1359"/>
      <c r="CJP5" s="1359"/>
      <c r="CJQ5" s="1359"/>
      <c r="CJR5" s="1359"/>
      <c r="CJS5" s="1359"/>
      <c r="CJT5" s="1359"/>
      <c r="CJU5" s="1359"/>
      <c r="CJV5" s="1359"/>
      <c r="CJW5" s="1359"/>
      <c r="CJX5" s="1359"/>
      <c r="CJY5" s="1359"/>
      <c r="CJZ5" s="1359"/>
      <c r="CKA5" s="1359"/>
      <c r="CKB5" s="1359"/>
      <c r="CKC5" s="1359"/>
      <c r="CKD5" s="1359"/>
      <c r="CKE5" s="1359"/>
      <c r="CKF5" s="1359"/>
      <c r="CKG5" s="1359"/>
      <c r="CKH5" s="1359"/>
      <c r="CKI5" s="1359"/>
      <c r="CKJ5" s="1359"/>
      <c r="CKK5" s="1359"/>
      <c r="CKL5" s="1359"/>
      <c r="CKM5" s="1359"/>
      <c r="CKN5" s="1359"/>
      <c r="CKO5" s="1359"/>
      <c r="CKP5" s="1359"/>
      <c r="CKQ5" s="1359"/>
      <c r="CKR5" s="1359"/>
      <c r="CKS5" s="1359"/>
      <c r="CKT5" s="1359"/>
      <c r="CKU5" s="1359"/>
      <c r="CKV5" s="1359"/>
      <c r="CKW5" s="1359"/>
      <c r="CKX5" s="1359"/>
      <c r="CKY5" s="1359"/>
      <c r="CKZ5" s="1359"/>
      <c r="CLA5" s="1359"/>
      <c r="CLB5" s="1359"/>
      <c r="CLC5" s="1359"/>
      <c r="CLD5" s="1359"/>
      <c r="CLE5" s="1359"/>
      <c r="CLF5" s="1359"/>
      <c r="CLG5" s="1359"/>
      <c r="CLH5" s="1359"/>
      <c r="CLI5" s="1359"/>
      <c r="CLJ5" s="1359"/>
      <c r="CLK5" s="1359"/>
      <c r="CLL5" s="1359"/>
      <c r="CLM5" s="1359"/>
      <c r="CLN5" s="1359"/>
      <c r="CLO5" s="1359"/>
      <c r="CLP5" s="1359"/>
      <c r="CLQ5" s="1359"/>
      <c r="CLR5" s="1359"/>
      <c r="CLS5" s="1359"/>
      <c r="CLT5" s="1359"/>
      <c r="CLU5" s="1359"/>
      <c r="CLV5" s="1359"/>
      <c r="CLW5" s="1359"/>
      <c r="CLX5" s="1359"/>
      <c r="CLY5" s="1359"/>
      <c r="CLZ5" s="1359"/>
      <c r="CMA5" s="1359"/>
      <c r="CMB5" s="1359"/>
      <c r="CMC5" s="1359"/>
      <c r="CMD5" s="1359"/>
      <c r="CME5" s="1359"/>
      <c r="CMF5" s="1359"/>
      <c r="CMG5" s="1359"/>
      <c r="CMH5" s="1359"/>
      <c r="CMI5" s="1359"/>
      <c r="CMJ5" s="1359"/>
      <c r="CMK5" s="1359"/>
      <c r="CML5" s="1359"/>
      <c r="CMM5" s="1359"/>
      <c r="CMN5" s="1359"/>
      <c r="CMO5" s="1359"/>
      <c r="CMP5" s="1359"/>
      <c r="CMQ5" s="1359"/>
      <c r="CMR5" s="1359"/>
      <c r="CMS5" s="1359"/>
      <c r="CMT5" s="1359"/>
      <c r="CMU5" s="1359"/>
      <c r="CMV5" s="1359"/>
      <c r="CMW5" s="1359"/>
      <c r="CMX5" s="1359"/>
      <c r="CMY5" s="1359"/>
      <c r="CMZ5" s="1359"/>
      <c r="CNA5" s="1359"/>
      <c r="CNB5" s="1359"/>
      <c r="CNC5" s="1359"/>
      <c r="CND5" s="1359"/>
      <c r="CNE5" s="1359"/>
      <c r="CNF5" s="1359"/>
      <c r="CNG5" s="1359"/>
      <c r="CNH5" s="1359"/>
      <c r="CNI5" s="1359"/>
      <c r="CNJ5" s="1359"/>
      <c r="CNK5" s="1359"/>
      <c r="CNL5" s="1359"/>
      <c r="CNM5" s="1359"/>
      <c r="CNN5" s="1359"/>
      <c r="CNO5" s="1359"/>
      <c r="CNP5" s="1359"/>
      <c r="CNQ5" s="1359"/>
      <c r="CNR5" s="1359"/>
      <c r="CNS5" s="1359"/>
      <c r="CNT5" s="1359"/>
      <c r="CNU5" s="1359"/>
      <c r="CNV5" s="1359"/>
      <c r="CNW5" s="1359"/>
      <c r="CNX5" s="1359"/>
      <c r="CNY5" s="1359"/>
      <c r="CNZ5" s="1359"/>
      <c r="COA5" s="1359"/>
      <c r="COB5" s="1359"/>
      <c r="COC5" s="1359"/>
      <c r="COD5" s="1359"/>
      <c r="COE5" s="1359"/>
      <c r="COF5" s="1359"/>
      <c r="COG5" s="1359"/>
      <c r="COH5" s="1359"/>
      <c r="COI5" s="1359"/>
      <c r="COJ5" s="1359"/>
      <c r="COK5" s="1359"/>
      <c r="COL5" s="1359"/>
      <c r="COM5" s="1359"/>
      <c r="CON5" s="1359"/>
      <c r="COO5" s="1359"/>
      <c r="COP5" s="1359"/>
      <c r="COQ5" s="1359"/>
      <c r="COR5" s="1359"/>
      <c r="COS5" s="1359"/>
      <c r="COT5" s="1359"/>
      <c r="COU5" s="1359"/>
      <c r="COV5" s="1359"/>
      <c r="COW5" s="1359"/>
      <c r="COX5" s="1359"/>
      <c r="COY5" s="1359"/>
      <c r="COZ5" s="1359"/>
      <c r="CPA5" s="1359"/>
      <c r="CPB5" s="1359"/>
      <c r="CPC5" s="1359"/>
      <c r="CPD5" s="1359"/>
      <c r="CPE5" s="1359"/>
      <c r="CPF5" s="1359"/>
      <c r="CPG5" s="1359"/>
      <c r="CPH5" s="1359"/>
      <c r="CPI5" s="1359"/>
      <c r="CPJ5" s="1359"/>
      <c r="CPK5" s="1359"/>
      <c r="CPL5" s="1359"/>
      <c r="CPM5" s="1359"/>
      <c r="CPN5" s="1359"/>
      <c r="CPO5" s="1359"/>
      <c r="CPP5" s="1359"/>
      <c r="CPQ5" s="1359"/>
      <c r="CPR5" s="1359"/>
      <c r="CPS5" s="1359"/>
      <c r="CPT5" s="1359"/>
      <c r="CPU5" s="1359"/>
      <c r="CPV5" s="1359"/>
      <c r="CPW5" s="1359"/>
      <c r="CPX5" s="1359"/>
      <c r="CPY5" s="1359"/>
      <c r="CPZ5" s="1359"/>
      <c r="CQA5" s="1359"/>
      <c r="CQB5" s="1359"/>
      <c r="CQC5" s="1359"/>
      <c r="CQD5" s="1359"/>
      <c r="CQE5" s="1359"/>
      <c r="CQF5" s="1359"/>
      <c r="CQG5" s="1359"/>
      <c r="CQH5" s="1359"/>
      <c r="CQI5" s="1359"/>
      <c r="CQJ5" s="1359"/>
      <c r="CQK5" s="1359"/>
      <c r="CQL5" s="1359"/>
      <c r="CQM5" s="1359"/>
      <c r="CQN5" s="1359"/>
      <c r="CQO5" s="1359"/>
      <c r="CQP5" s="1359"/>
      <c r="CQQ5" s="1359"/>
      <c r="CQR5" s="1359"/>
      <c r="CQS5" s="1359"/>
      <c r="CQT5" s="1359"/>
      <c r="CQU5" s="1359"/>
      <c r="CQV5" s="1359"/>
      <c r="CQW5" s="1359"/>
      <c r="CQX5" s="1359"/>
      <c r="CQY5" s="1359"/>
      <c r="CQZ5" s="1359"/>
      <c r="CRA5" s="1359"/>
      <c r="CRB5" s="1359"/>
      <c r="CRC5" s="1359"/>
      <c r="CRD5" s="1359"/>
      <c r="CRE5" s="1359"/>
      <c r="CRF5" s="1359"/>
      <c r="CRG5" s="1359"/>
      <c r="CRH5" s="1359"/>
      <c r="CRI5" s="1359"/>
      <c r="CRJ5" s="1359"/>
      <c r="CRK5" s="1359"/>
      <c r="CRL5" s="1359"/>
      <c r="CRM5" s="1359"/>
      <c r="CRN5" s="1359"/>
      <c r="CRO5" s="1359"/>
      <c r="CRP5" s="1359"/>
      <c r="CRQ5" s="1359"/>
      <c r="CRR5" s="1359"/>
      <c r="CRS5" s="1359"/>
      <c r="CRT5" s="1359"/>
      <c r="CRU5" s="1359"/>
      <c r="CRV5" s="1359"/>
      <c r="CRW5" s="1359"/>
      <c r="CRX5" s="1359"/>
      <c r="CRY5" s="1359"/>
      <c r="CRZ5" s="1359"/>
      <c r="CSA5" s="1359"/>
      <c r="CSB5" s="1359"/>
      <c r="CSC5" s="1359"/>
      <c r="CSD5" s="1359"/>
      <c r="CSE5" s="1359"/>
      <c r="CSF5" s="1359"/>
      <c r="CSG5" s="1359"/>
      <c r="CSH5" s="1359"/>
      <c r="CSI5" s="1359"/>
      <c r="CSJ5" s="1359"/>
      <c r="CSK5" s="1359"/>
      <c r="CSL5" s="1359"/>
      <c r="CSM5" s="1359"/>
      <c r="CSN5" s="1359"/>
      <c r="CSO5" s="1359"/>
      <c r="CSP5" s="1359"/>
      <c r="CSQ5" s="1359"/>
      <c r="CSR5" s="1359"/>
      <c r="CSS5" s="1359"/>
      <c r="CST5" s="1359"/>
      <c r="CSU5" s="1359"/>
      <c r="CSV5" s="1359"/>
      <c r="CSW5" s="1359"/>
      <c r="CSX5" s="1359"/>
      <c r="CSY5" s="1359"/>
      <c r="CSZ5" s="1359"/>
      <c r="CTA5" s="1359"/>
      <c r="CTB5" s="1359"/>
      <c r="CTC5" s="1359"/>
      <c r="CTD5" s="1359"/>
      <c r="CTE5" s="1359"/>
      <c r="CTF5" s="1359"/>
      <c r="CTG5" s="1359"/>
      <c r="CTH5" s="1359"/>
      <c r="CTI5" s="1359"/>
      <c r="CTJ5" s="1359"/>
      <c r="CTK5" s="1359"/>
      <c r="CTL5" s="1359"/>
      <c r="CTM5" s="1359"/>
      <c r="CTN5" s="1359"/>
      <c r="CTO5" s="1359"/>
      <c r="CTP5" s="1359"/>
      <c r="CTQ5" s="1359"/>
      <c r="CTR5" s="1359"/>
      <c r="CTS5" s="1359"/>
      <c r="CTT5" s="1359"/>
      <c r="CTU5" s="1359"/>
      <c r="CTV5" s="1359"/>
      <c r="CTW5" s="1359"/>
      <c r="CTX5" s="1359"/>
      <c r="CTY5" s="1359"/>
      <c r="CTZ5" s="1359"/>
      <c r="CUA5" s="1359"/>
      <c r="CUB5" s="1359"/>
      <c r="CUC5" s="1359"/>
      <c r="CUD5" s="1359"/>
      <c r="CUE5" s="1359"/>
      <c r="CUF5" s="1359"/>
      <c r="CUG5" s="1359"/>
      <c r="CUH5" s="1359"/>
      <c r="CUI5" s="1359"/>
      <c r="CUJ5" s="1359"/>
      <c r="CUK5" s="1359"/>
      <c r="CUL5" s="1359"/>
      <c r="CUM5" s="1359"/>
      <c r="CUN5" s="1359"/>
      <c r="CUO5" s="1359"/>
      <c r="CUP5" s="1359"/>
      <c r="CUQ5" s="1359"/>
      <c r="CUR5" s="1359"/>
      <c r="CUS5" s="1359"/>
      <c r="CUT5" s="1359"/>
      <c r="CUU5" s="1359"/>
      <c r="CUV5" s="1359"/>
      <c r="CUW5" s="1359"/>
      <c r="CUX5" s="1359"/>
      <c r="CUY5" s="1359"/>
      <c r="CUZ5" s="1359"/>
      <c r="CVA5" s="1359"/>
      <c r="CVB5" s="1359"/>
      <c r="CVC5" s="1359"/>
      <c r="CVD5" s="1359"/>
      <c r="CVE5" s="1359"/>
      <c r="CVF5" s="1359"/>
      <c r="CVG5" s="1359"/>
      <c r="CVH5" s="1359"/>
      <c r="CVI5" s="1359"/>
      <c r="CVJ5" s="1359"/>
      <c r="CVK5" s="1359"/>
      <c r="CVL5" s="1359"/>
      <c r="CVM5" s="1359"/>
      <c r="CVN5" s="1359"/>
      <c r="CVO5" s="1359"/>
      <c r="CVP5" s="1359"/>
      <c r="CVQ5" s="1359"/>
      <c r="CVR5" s="1359"/>
      <c r="CVS5" s="1359"/>
      <c r="CVT5" s="1359"/>
      <c r="CVU5" s="1359"/>
      <c r="CVV5" s="1359"/>
      <c r="CVW5" s="1359"/>
      <c r="CVX5" s="1359"/>
      <c r="CVY5" s="1359"/>
      <c r="CVZ5" s="1359"/>
      <c r="CWA5" s="1359"/>
      <c r="CWB5" s="1359"/>
      <c r="CWC5" s="1359"/>
      <c r="CWD5" s="1359"/>
      <c r="CWE5" s="1359"/>
      <c r="CWF5" s="1359"/>
      <c r="CWG5" s="1359"/>
      <c r="CWH5" s="1359"/>
      <c r="CWI5" s="1359"/>
      <c r="CWJ5" s="1359"/>
      <c r="CWK5" s="1359"/>
      <c r="CWL5" s="1359"/>
      <c r="CWM5" s="1359"/>
      <c r="CWN5" s="1359"/>
      <c r="CWO5" s="1359"/>
      <c r="CWP5" s="1359"/>
      <c r="CWQ5" s="1359"/>
      <c r="CWR5" s="1359"/>
      <c r="CWS5" s="1359"/>
      <c r="CWT5" s="1359"/>
      <c r="CWU5" s="1359"/>
      <c r="CWV5" s="1359"/>
      <c r="CWW5" s="1359"/>
      <c r="CWX5" s="1359"/>
      <c r="CWY5" s="1359"/>
      <c r="CWZ5" s="1359"/>
      <c r="CXA5" s="1359"/>
      <c r="CXB5" s="1359"/>
      <c r="CXC5" s="1359"/>
      <c r="CXD5" s="1359"/>
      <c r="CXE5" s="1359"/>
      <c r="CXF5" s="1359"/>
      <c r="CXG5" s="1359"/>
      <c r="CXH5" s="1359"/>
      <c r="CXI5" s="1359"/>
      <c r="CXJ5" s="1359"/>
      <c r="CXK5" s="1359"/>
      <c r="CXL5" s="1359"/>
      <c r="CXM5" s="1359"/>
      <c r="CXN5" s="1359"/>
      <c r="CXO5" s="1359"/>
      <c r="CXP5" s="1359"/>
      <c r="CXQ5" s="1359"/>
      <c r="CXR5" s="1359"/>
      <c r="CXS5" s="1359"/>
      <c r="CXT5" s="1359"/>
      <c r="CXU5" s="1359"/>
      <c r="CXV5" s="1359"/>
      <c r="CXW5" s="1359"/>
      <c r="CXX5" s="1359"/>
      <c r="CXY5" s="1359"/>
      <c r="CXZ5" s="1359"/>
      <c r="CYA5" s="1359"/>
      <c r="CYB5" s="1359"/>
      <c r="CYC5" s="1359"/>
      <c r="CYD5" s="1359"/>
      <c r="CYE5" s="1359"/>
      <c r="CYF5" s="1359"/>
      <c r="CYG5" s="1359"/>
      <c r="CYH5" s="1359"/>
      <c r="CYI5" s="1359"/>
      <c r="CYJ5" s="1359"/>
      <c r="CYK5" s="1359"/>
      <c r="CYL5" s="1359"/>
      <c r="CYM5" s="1359"/>
      <c r="CYN5" s="1359"/>
      <c r="CYO5" s="1359"/>
      <c r="CYP5" s="1359"/>
      <c r="CYQ5" s="1359"/>
      <c r="CYR5" s="1359"/>
      <c r="CYS5" s="1359"/>
      <c r="CYT5" s="1359"/>
      <c r="CYU5" s="1359"/>
      <c r="CYV5" s="1359"/>
      <c r="CYW5" s="1359"/>
      <c r="CYX5" s="1359"/>
      <c r="CYY5" s="1359"/>
      <c r="CYZ5" s="1359"/>
      <c r="CZA5" s="1359"/>
      <c r="CZB5" s="1359"/>
      <c r="CZC5" s="1359"/>
      <c r="CZD5" s="1359"/>
      <c r="CZE5" s="1359"/>
      <c r="CZF5" s="1359"/>
      <c r="CZG5" s="1359"/>
      <c r="CZH5" s="1359"/>
      <c r="CZI5" s="1359"/>
      <c r="CZJ5" s="1359"/>
      <c r="CZK5" s="1359"/>
      <c r="CZL5" s="1359"/>
      <c r="CZM5" s="1359"/>
      <c r="CZN5" s="1359"/>
      <c r="CZO5" s="1359"/>
      <c r="CZP5" s="1359"/>
      <c r="CZQ5" s="1359"/>
      <c r="CZR5" s="1359"/>
      <c r="CZS5" s="1359"/>
      <c r="CZT5" s="1359"/>
      <c r="CZU5" s="1359"/>
      <c r="CZV5" s="1359"/>
      <c r="CZW5" s="1359"/>
      <c r="CZX5" s="1359"/>
      <c r="CZY5" s="1359"/>
      <c r="CZZ5" s="1359"/>
      <c r="DAA5" s="1359"/>
      <c r="DAB5" s="1359"/>
      <c r="DAC5" s="1359"/>
      <c r="DAD5" s="1359"/>
      <c r="DAE5" s="1359"/>
      <c r="DAF5" s="1359"/>
      <c r="DAG5" s="1359"/>
      <c r="DAH5" s="1359"/>
      <c r="DAI5" s="1359"/>
      <c r="DAJ5" s="1359"/>
      <c r="DAK5" s="1359"/>
      <c r="DAL5" s="1359"/>
      <c r="DAM5" s="1359"/>
      <c r="DAN5" s="1359"/>
      <c r="DAO5" s="1359"/>
      <c r="DAP5" s="1359"/>
      <c r="DAQ5" s="1359"/>
      <c r="DAR5" s="1359"/>
      <c r="DAS5" s="1359"/>
      <c r="DAT5" s="1359"/>
      <c r="DAU5" s="1359"/>
      <c r="DAV5" s="1359"/>
      <c r="DAW5" s="1359"/>
      <c r="DAX5" s="1359"/>
      <c r="DAY5" s="1359"/>
      <c r="DAZ5" s="1359"/>
      <c r="DBA5" s="1359"/>
      <c r="DBB5" s="1359"/>
      <c r="DBC5" s="1359"/>
      <c r="DBD5" s="1359"/>
      <c r="DBE5" s="1359"/>
      <c r="DBF5" s="1359"/>
      <c r="DBG5" s="1359"/>
      <c r="DBH5" s="1359"/>
      <c r="DBI5" s="1359"/>
      <c r="DBJ5" s="1359"/>
      <c r="DBK5" s="1359"/>
      <c r="DBL5" s="1359"/>
      <c r="DBM5" s="1359"/>
      <c r="DBN5" s="1359"/>
      <c r="DBO5" s="1359"/>
      <c r="DBP5" s="1359"/>
      <c r="DBQ5" s="1359"/>
      <c r="DBR5" s="1359"/>
      <c r="DBS5" s="1359"/>
      <c r="DBT5" s="1359"/>
      <c r="DBU5" s="1359"/>
      <c r="DBV5" s="1359"/>
      <c r="DBW5" s="1359"/>
      <c r="DBX5" s="1359"/>
      <c r="DBY5" s="1359"/>
      <c r="DBZ5" s="1359"/>
      <c r="DCA5" s="1359"/>
      <c r="DCB5" s="1359"/>
      <c r="DCC5" s="1359"/>
      <c r="DCD5" s="1359"/>
      <c r="DCE5" s="1359"/>
      <c r="DCF5" s="1359"/>
      <c r="DCG5" s="1359"/>
      <c r="DCH5" s="1359"/>
      <c r="DCI5" s="1359"/>
      <c r="DCJ5" s="1359"/>
      <c r="DCK5" s="1359"/>
      <c r="DCL5" s="1359"/>
      <c r="DCM5" s="1359"/>
      <c r="DCN5" s="1359"/>
      <c r="DCO5" s="1359"/>
      <c r="DCP5" s="1359"/>
      <c r="DCQ5" s="1359"/>
      <c r="DCR5" s="1359"/>
      <c r="DCS5" s="1359"/>
      <c r="DCT5" s="1359"/>
      <c r="DCU5" s="1359"/>
      <c r="DCV5" s="1359"/>
      <c r="DCW5" s="1359"/>
      <c r="DCX5" s="1359"/>
      <c r="DCY5" s="1359"/>
      <c r="DCZ5" s="1359"/>
      <c r="DDA5" s="1359"/>
      <c r="DDB5" s="1359"/>
      <c r="DDC5" s="1359"/>
      <c r="DDD5" s="1359"/>
      <c r="DDE5" s="1359"/>
      <c r="DDF5" s="1359"/>
      <c r="DDG5" s="1359"/>
      <c r="DDH5" s="1359"/>
      <c r="DDI5" s="1359"/>
      <c r="DDJ5" s="1359"/>
      <c r="DDK5" s="1359"/>
      <c r="DDL5" s="1359"/>
      <c r="DDM5" s="1359"/>
      <c r="DDN5" s="1359"/>
      <c r="DDO5" s="1359"/>
      <c r="DDP5" s="1359"/>
      <c r="DDQ5" s="1359"/>
      <c r="DDR5" s="1359"/>
      <c r="DDS5" s="1359"/>
      <c r="DDT5" s="1359"/>
      <c r="DDU5" s="1359"/>
      <c r="DDV5" s="1359"/>
      <c r="DDW5" s="1359"/>
      <c r="DDX5" s="1359"/>
      <c r="DDY5" s="1359"/>
      <c r="DDZ5" s="1359"/>
      <c r="DEA5" s="1359"/>
      <c r="DEB5" s="1359"/>
      <c r="DEC5" s="1359"/>
      <c r="DED5" s="1359"/>
      <c r="DEE5" s="1359"/>
      <c r="DEF5" s="1359"/>
      <c r="DEG5" s="1359"/>
      <c r="DEH5" s="1359"/>
      <c r="DEI5" s="1359"/>
      <c r="DEJ5" s="1359"/>
      <c r="DEK5" s="1359"/>
      <c r="DEL5" s="1359"/>
      <c r="DEM5" s="1359"/>
      <c r="DEN5" s="1359"/>
      <c r="DEO5" s="1359"/>
      <c r="DEP5" s="1359"/>
      <c r="DEQ5" s="1359"/>
      <c r="DER5" s="1359"/>
      <c r="DES5" s="1359"/>
      <c r="DET5" s="1359"/>
      <c r="DEU5" s="1359"/>
      <c r="DEV5" s="1359"/>
      <c r="DEW5" s="1359"/>
      <c r="DEX5" s="1359"/>
      <c r="DEY5" s="1359"/>
      <c r="DEZ5" s="1359"/>
      <c r="DFA5" s="1359"/>
      <c r="DFB5" s="1359"/>
      <c r="DFC5" s="1359"/>
      <c r="DFD5" s="1359"/>
      <c r="DFE5" s="1359"/>
      <c r="DFF5" s="1359"/>
      <c r="DFG5" s="1359"/>
      <c r="DFH5" s="1359"/>
      <c r="DFI5" s="1359"/>
      <c r="DFJ5" s="1359"/>
      <c r="DFK5" s="1359"/>
      <c r="DFL5" s="1359"/>
      <c r="DFM5" s="1359"/>
      <c r="DFN5" s="1359"/>
      <c r="DFO5" s="1359"/>
      <c r="DFP5" s="1359"/>
      <c r="DFQ5" s="1359"/>
      <c r="DFR5" s="1359"/>
      <c r="DFS5" s="1359"/>
      <c r="DFT5" s="1359"/>
      <c r="DFU5" s="1359"/>
      <c r="DFV5" s="1359"/>
      <c r="DFW5" s="1359"/>
      <c r="DFX5" s="1359"/>
      <c r="DFY5" s="1359"/>
      <c r="DFZ5" s="1359"/>
      <c r="DGA5" s="1359"/>
      <c r="DGB5" s="1359"/>
      <c r="DGC5" s="1359"/>
      <c r="DGD5" s="1359"/>
      <c r="DGE5" s="1359"/>
      <c r="DGF5" s="1359"/>
      <c r="DGG5" s="1359"/>
      <c r="DGH5" s="1359"/>
      <c r="DGI5" s="1359"/>
      <c r="DGJ5" s="1359"/>
      <c r="DGK5" s="1359"/>
      <c r="DGL5" s="1359"/>
      <c r="DGM5" s="1359"/>
      <c r="DGN5" s="1359"/>
      <c r="DGO5" s="1359"/>
      <c r="DGP5" s="1359"/>
      <c r="DGQ5" s="1359"/>
      <c r="DGR5" s="1359"/>
      <c r="DGS5" s="1359"/>
      <c r="DGT5" s="1359"/>
      <c r="DGU5" s="1359"/>
      <c r="DGV5" s="1359"/>
      <c r="DGW5" s="1359"/>
      <c r="DGX5" s="1359"/>
      <c r="DGY5" s="1359"/>
      <c r="DGZ5" s="1359"/>
      <c r="DHA5" s="1359"/>
      <c r="DHB5" s="1359"/>
      <c r="DHC5" s="1359"/>
      <c r="DHD5" s="1359"/>
      <c r="DHE5" s="1359"/>
      <c r="DHF5" s="1359"/>
      <c r="DHG5" s="1359"/>
      <c r="DHH5" s="1359"/>
      <c r="DHI5" s="1359"/>
      <c r="DHJ5" s="1359"/>
      <c r="DHK5" s="1359"/>
      <c r="DHL5" s="1359"/>
      <c r="DHM5" s="1359"/>
      <c r="DHN5" s="1359"/>
      <c r="DHO5" s="1359"/>
      <c r="DHP5" s="1359"/>
      <c r="DHQ5" s="1359"/>
      <c r="DHR5" s="1359"/>
      <c r="DHS5" s="1359"/>
      <c r="DHT5" s="1359"/>
      <c r="DHU5" s="1359"/>
      <c r="DHV5" s="1359"/>
      <c r="DHW5" s="1359"/>
      <c r="DHX5" s="1359"/>
      <c r="DHY5" s="1359"/>
      <c r="DHZ5" s="1359"/>
      <c r="DIA5" s="1359"/>
      <c r="DIB5" s="1359"/>
      <c r="DIC5" s="1359"/>
      <c r="DID5" s="1359"/>
      <c r="DIE5" s="1359"/>
      <c r="DIF5" s="1359"/>
      <c r="DIG5" s="1359"/>
      <c r="DIH5" s="1359"/>
      <c r="DII5" s="1359"/>
      <c r="DIJ5" s="1359"/>
      <c r="DIK5" s="1359"/>
      <c r="DIL5" s="1359"/>
      <c r="DIM5" s="1359"/>
      <c r="DIN5" s="1359"/>
      <c r="DIO5" s="1359"/>
      <c r="DIP5" s="1359"/>
      <c r="DIQ5" s="1359"/>
      <c r="DIR5" s="1359"/>
      <c r="DIS5" s="1359"/>
      <c r="DIT5" s="1359"/>
      <c r="DIU5" s="1359"/>
      <c r="DIV5" s="1359"/>
      <c r="DIW5" s="1359"/>
      <c r="DIX5" s="1359"/>
      <c r="DIY5" s="1359"/>
      <c r="DIZ5" s="1359"/>
      <c r="DJA5" s="1359"/>
      <c r="DJB5" s="1359"/>
      <c r="DJC5" s="1359"/>
      <c r="DJD5" s="1359"/>
      <c r="DJE5" s="1359"/>
      <c r="DJF5" s="1359"/>
      <c r="DJG5" s="1359"/>
      <c r="DJH5" s="1359"/>
      <c r="DJI5" s="1359"/>
      <c r="DJJ5" s="1359"/>
      <c r="DJK5" s="1359"/>
      <c r="DJL5" s="1359"/>
      <c r="DJM5" s="1359"/>
      <c r="DJN5" s="1359"/>
      <c r="DJO5" s="1359"/>
      <c r="DJP5" s="1359"/>
      <c r="DJQ5" s="1359"/>
      <c r="DJR5" s="1359"/>
      <c r="DJS5" s="1359"/>
      <c r="DJT5" s="1359"/>
      <c r="DJU5" s="1359"/>
      <c r="DJV5" s="1359"/>
      <c r="DJW5" s="1359"/>
      <c r="DJX5" s="1359"/>
      <c r="DJY5" s="1359"/>
      <c r="DJZ5" s="1359"/>
      <c r="DKA5" s="1359"/>
      <c r="DKB5" s="1359"/>
      <c r="DKC5" s="1359"/>
      <c r="DKD5" s="1359"/>
      <c r="DKE5" s="1359"/>
      <c r="DKF5" s="1359"/>
      <c r="DKG5" s="1359"/>
      <c r="DKH5" s="1359"/>
      <c r="DKI5" s="1359"/>
      <c r="DKJ5" s="1359"/>
      <c r="DKK5" s="1359"/>
      <c r="DKL5" s="1359"/>
      <c r="DKM5" s="1359"/>
      <c r="DKN5" s="1359"/>
      <c r="DKO5" s="1359"/>
      <c r="DKP5" s="1359"/>
      <c r="DKQ5" s="1359"/>
      <c r="DKR5" s="1359"/>
      <c r="DKS5" s="1359"/>
      <c r="DKT5" s="1359"/>
      <c r="DKU5" s="1359"/>
      <c r="DKV5" s="1359"/>
      <c r="DKW5" s="1359"/>
      <c r="DKX5" s="1359"/>
      <c r="DKY5" s="1359"/>
      <c r="DKZ5" s="1359"/>
      <c r="DLA5" s="1359"/>
      <c r="DLB5" s="1359"/>
      <c r="DLC5" s="1359"/>
      <c r="DLD5" s="1359"/>
      <c r="DLE5" s="1359"/>
      <c r="DLF5" s="1359"/>
      <c r="DLG5" s="1359"/>
      <c r="DLH5" s="1359"/>
      <c r="DLI5" s="1359"/>
      <c r="DLJ5" s="1359"/>
      <c r="DLK5" s="1359"/>
      <c r="DLL5" s="1359"/>
      <c r="DLM5" s="1359"/>
      <c r="DLN5" s="1359"/>
      <c r="DLO5" s="1359"/>
      <c r="DLP5" s="1359"/>
      <c r="DLQ5" s="1359"/>
      <c r="DLR5" s="1359"/>
      <c r="DLS5" s="1359"/>
      <c r="DLT5" s="1359"/>
      <c r="DLU5" s="1359"/>
      <c r="DLV5" s="1359"/>
      <c r="DLW5" s="1359"/>
      <c r="DLX5" s="1359"/>
      <c r="DLY5" s="1359"/>
      <c r="DLZ5" s="1359"/>
      <c r="DMA5" s="1359"/>
      <c r="DMB5" s="1359"/>
      <c r="DMC5" s="1359"/>
      <c r="DMD5" s="1359"/>
      <c r="DME5" s="1359"/>
      <c r="DMF5" s="1359"/>
      <c r="DMG5" s="1359"/>
      <c r="DMH5" s="1359"/>
      <c r="DMI5" s="1359"/>
      <c r="DMJ5" s="1359"/>
      <c r="DMK5" s="1359"/>
      <c r="DML5" s="1359"/>
      <c r="DMM5" s="1359"/>
      <c r="DMN5" s="1359"/>
      <c r="DMO5" s="1359"/>
      <c r="DMP5" s="1359"/>
      <c r="DMQ5" s="1359"/>
      <c r="DMR5" s="1359"/>
      <c r="DMS5" s="1359"/>
      <c r="DMT5" s="1359"/>
      <c r="DMU5" s="1359"/>
      <c r="DMV5" s="1359"/>
      <c r="DMW5" s="1359"/>
      <c r="DMX5" s="1359"/>
      <c r="DMY5" s="1359"/>
      <c r="DMZ5" s="1359"/>
      <c r="DNA5" s="1359"/>
      <c r="DNB5" s="1359"/>
      <c r="DNC5" s="1359"/>
      <c r="DND5" s="1359"/>
      <c r="DNE5" s="1359"/>
      <c r="DNF5" s="1359"/>
      <c r="DNG5" s="1359"/>
      <c r="DNH5" s="1359"/>
      <c r="DNI5" s="1359"/>
      <c r="DNJ5" s="1359"/>
      <c r="DNK5" s="1359"/>
      <c r="DNL5" s="1359"/>
      <c r="DNM5" s="1359"/>
      <c r="DNN5" s="1359"/>
      <c r="DNO5" s="1359"/>
      <c r="DNP5" s="1359"/>
      <c r="DNQ5" s="1359"/>
      <c r="DNR5" s="1359"/>
      <c r="DNS5" s="1359"/>
      <c r="DNT5" s="1359"/>
      <c r="DNU5" s="1359"/>
      <c r="DNV5" s="1359"/>
      <c r="DNW5" s="1359"/>
      <c r="DNX5" s="1359"/>
      <c r="DNY5" s="1359"/>
      <c r="DNZ5" s="1359"/>
      <c r="DOA5" s="1359"/>
      <c r="DOB5" s="1359"/>
      <c r="DOC5" s="1359"/>
      <c r="DOD5" s="1359"/>
      <c r="DOE5" s="1359"/>
      <c r="DOF5" s="1359"/>
      <c r="DOG5" s="1359"/>
      <c r="DOH5" s="1359"/>
      <c r="DOI5" s="1359"/>
      <c r="DOJ5" s="1359"/>
      <c r="DOK5" s="1359"/>
      <c r="DOL5" s="1359"/>
      <c r="DOM5" s="1359"/>
      <c r="DON5" s="1359"/>
      <c r="DOO5" s="1359"/>
      <c r="DOP5" s="1359"/>
      <c r="DOQ5" s="1359"/>
      <c r="DOR5" s="1359"/>
      <c r="DOS5" s="1359"/>
      <c r="DOT5" s="1359"/>
      <c r="DOU5" s="1359"/>
      <c r="DOV5" s="1359"/>
      <c r="DOW5" s="1359"/>
      <c r="DOX5" s="1359"/>
      <c r="DOY5" s="1359"/>
      <c r="DOZ5" s="1359"/>
      <c r="DPA5" s="1359"/>
      <c r="DPB5" s="1359"/>
      <c r="DPC5" s="1359"/>
      <c r="DPD5" s="1359"/>
      <c r="DPE5" s="1359"/>
      <c r="DPF5" s="1359"/>
      <c r="DPG5" s="1359"/>
      <c r="DPH5" s="1359"/>
      <c r="DPI5" s="1359"/>
      <c r="DPJ5" s="1359"/>
      <c r="DPK5" s="1359"/>
      <c r="DPL5" s="1359"/>
      <c r="DPM5" s="1359"/>
      <c r="DPN5" s="1359"/>
      <c r="DPO5" s="1359"/>
      <c r="DPP5" s="1359"/>
      <c r="DPQ5" s="1359"/>
      <c r="DPR5" s="1359"/>
      <c r="DPS5" s="1359"/>
      <c r="DPT5" s="1359"/>
      <c r="DPU5" s="1359"/>
      <c r="DPV5" s="1359"/>
      <c r="DPW5" s="1359"/>
      <c r="DPX5" s="1359"/>
      <c r="DPY5" s="1359"/>
      <c r="DPZ5" s="1359"/>
      <c r="DQA5" s="1359"/>
      <c r="DQB5" s="1359"/>
      <c r="DQC5" s="1359"/>
      <c r="DQD5" s="1359"/>
      <c r="DQE5" s="1359"/>
      <c r="DQF5" s="1359"/>
      <c r="DQG5" s="1359"/>
      <c r="DQH5" s="1359"/>
      <c r="DQI5" s="1359"/>
      <c r="DQJ5" s="1359"/>
      <c r="DQK5" s="1359"/>
      <c r="DQL5" s="1359"/>
      <c r="DQM5" s="1359"/>
      <c r="DQN5" s="1359"/>
      <c r="DQO5" s="1359"/>
      <c r="DQP5" s="1359"/>
      <c r="DQQ5" s="1359"/>
      <c r="DQR5" s="1359"/>
      <c r="DQS5" s="1359"/>
      <c r="DQT5" s="1359"/>
      <c r="DQU5" s="1359"/>
      <c r="DQV5" s="1359"/>
      <c r="DQW5" s="1359"/>
      <c r="DQX5" s="1359"/>
      <c r="DQY5" s="1359"/>
      <c r="DQZ5" s="1359"/>
      <c r="DRA5" s="1359"/>
      <c r="DRB5" s="1359"/>
      <c r="DRC5" s="1359"/>
      <c r="DRD5" s="1359"/>
      <c r="DRE5" s="1359"/>
      <c r="DRF5" s="1359"/>
      <c r="DRG5" s="1359"/>
      <c r="DRH5" s="1359"/>
      <c r="DRI5" s="1359"/>
      <c r="DRJ5" s="1359"/>
      <c r="DRK5" s="1359"/>
      <c r="DRL5" s="1359"/>
      <c r="DRM5" s="1359"/>
      <c r="DRN5" s="1359"/>
      <c r="DRO5" s="1359"/>
      <c r="DRP5" s="1359"/>
      <c r="DRQ5" s="1359"/>
      <c r="DRR5" s="1359"/>
      <c r="DRS5" s="1359"/>
      <c r="DRT5" s="1359"/>
      <c r="DRU5" s="1359"/>
      <c r="DRV5" s="1359"/>
      <c r="DRW5" s="1359"/>
      <c r="DRX5" s="1359"/>
      <c r="DRY5" s="1359"/>
      <c r="DRZ5" s="1359"/>
      <c r="DSA5" s="1359"/>
      <c r="DSB5" s="1359"/>
      <c r="DSC5" s="1359"/>
      <c r="DSD5" s="1359"/>
      <c r="DSE5" s="1359"/>
      <c r="DSF5" s="1359"/>
      <c r="DSG5" s="1359"/>
      <c r="DSH5" s="1359"/>
      <c r="DSI5" s="1359"/>
      <c r="DSJ5" s="1359"/>
      <c r="DSK5" s="1359"/>
      <c r="DSL5" s="1359"/>
      <c r="DSM5" s="1359"/>
      <c r="DSN5" s="1359"/>
      <c r="DSO5" s="1359"/>
      <c r="DSP5" s="1359"/>
      <c r="DSQ5" s="1359"/>
      <c r="DSR5" s="1359"/>
      <c r="DSS5" s="1359"/>
      <c r="DST5" s="1359"/>
      <c r="DSU5" s="1359"/>
      <c r="DSV5" s="1359"/>
      <c r="DSW5" s="1359"/>
      <c r="DSX5" s="1359"/>
      <c r="DSY5" s="1359"/>
      <c r="DSZ5" s="1359"/>
      <c r="DTA5" s="1359"/>
      <c r="DTB5" s="1359"/>
      <c r="DTC5" s="1359"/>
      <c r="DTD5" s="1359"/>
      <c r="DTE5" s="1359"/>
      <c r="DTF5" s="1359"/>
      <c r="DTG5" s="1359"/>
      <c r="DTH5" s="1359"/>
      <c r="DTI5" s="1359"/>
      <c r="DTJ5" s="1359"/>
      <c r="DTK5" s="1359"/>
      <c r="DTL5" s="1359"/>
      <c r="DTM5" s="1359"/>
      <c r="DTN5" s="1359"/>
      <c r="DTO5" s="1359"/>
      <c r="DTP5" s="1359"/>
      <c r="DTQ5" s="1359"/>
      <c r="DTR5" s="1359"/>
      <c r="DTS5" s="1359"/>
      <c r="DTT5" s="1359"/>
      <c r="DTU5" s="1359"/>
      <c r="DTV5" s="1359"/>
      <c r="DTW5" s="1359"/>
      <c r="DTX5" s="1359"/>
      <c r="DTY5" s="1359"/>
      <c r="DTZ5" s="1359"/>
      <c r="DUA5" s="1359"/>
      <c r="DUB5" s="1359"/>
      <c r="DUC5" s="1359"/>
      <c r="DUD5" s="1359"/>
      <c r="DUE5" s="1359"/>
      <c r="DUF5" s="1359"/>
      <c r="DUG5" s="1359"/>
      <c r="DUH5" s="1359"/>
      <c r="DUI5" s="1359"/>
      <c r="DUJ5" s="1359"/>
      <c r="DUK5" s="1359"/>
      <c r="DUL5" s="1359"/>
      <c r="DUM5" s="1359"/>
      <c r="DUN5" s="1359"/>
      <c r="DUO5" s="1359"/>
      <c r="DUP5" s="1359"/>
      <c r="DUQ5" s="1359"/>
      <c r="DUR5" s="1359"/>
      <c r="DUS5" s="1359"/>
      <c r="DUT5" s="1359"/>
      <c r="DUU5" s="1359"/>
      <c r="DUV5" s="1359"/>
      <c r="DUW5" s="1359"/>
      <c r="DUX5" s="1359"/>
      <c r="DUY5" s="1359"/>
      <c r="DUZ5" s="1359"/>
      <c r="DVA5" s="1359"/>
      <c r="DVB5" s="1359"/>
      <c r="DVC5" s="1359"/>
      <c r="DVD5" s="1359"/>
      <c r="DVE5" s="1359"/>
      <c r="DVF5" s="1359"/>
      <c r="DVG5" s="1359"/>
      <c r="DVH5" s="1359"/>
      <c r="DVI5" s="1359"/>
      <c r="DVJ5" s="1359"/>
      <c r="DVK5" s="1359"/>
      <c r="DVL5" s="1359"/>
      <c r="DVM5" s="1359"/>
      <c r="DVN5" s="1359"/>
      <c r="DVO5" s="1359"/>
      <c r="DVP5" s="1359"/>
      <c r="DVQ5" s="1359"/>
      <c r="DVR5" s="1359"/>
      <c r="DVS5" s="1359"/>
      <c r="DVT5" s="1359"/>
      <c r="DVU5" s="1359"/>
      <c r="DVV5" s="1359"/>
      <c r="DVW5" s="1359"/>
      <c r="DVX5" s="1359"/>
      <c r="DVY5" s="1359"/>
      <c r="DVZ5" s="1359"/>
      <c r="DWA5" s="1359"/>
      <c r="DWB5" s="1359"/>
      <c r="DWC5" s="1359"/>
      <c r="DWD5" s="1359"/>
      <c r="DWE5" s="1359"/>
      <c r="DWF5" s="1359"/>
      <c r="DWG5" s="1359"/>
      <c r="DWH5" s="1359"/>
      <c r="DWI5" s="1359"/>
      <c r="DWJ5" s="1359"/>
      <c r="DWK5" s="1359"/>
      <c r="DWL5" s="1359"/>
      <c r="DWM5" s="1359"/>
      <c r="DWN5" s="1359"/>
      <c r="DWO5" s="1359"/>
      <c r="DWP5" s="1359"/>
      <c r="DWQ5" s="1359"/>
      <c r="DWR5" s="1359"/>
      <c r="DWS5" s="1359"/>
      <c r="DWT5" s="1359"/>
      <c r="DWU5" s="1359"/>
      <c r="DWV5" s="1359"/>
      <c r="DWW5" s="1359"/>
      <c r="DWX5" s="1359"/>
      <c r="DWY5" s="1359"/>
      <c r="DWZ5" s="1359"/>
      <c r="DXA5" s="1359"/>
      <c r="DXB5" s="1359"/>
      <c r="DXC5" s="1359"/>
      <c r="DXD5" s="1359"/>
      <c r="DXE5" s="1359"/>
      <c r="DXF5" s="1359"/>
      <c r="DXG5" s="1359"/>
      <c r="DXH5" s="1359"/>
      <c r="DXI5" s="1359"/>
      <c r="DXJ5" s="1359"/>
      <c r="DXK5" s="1359"/>
      <c r="DXL5" s="1359"/>
      <c r="DXM5" s="1359"/>
      <c r="DXN5" s="1359"/>
      <c r="DXO5" s="1359"/>
      <c r="DXP5" s="1359"/>
      <c r="DXQ5" s="1359"/>
      <c r="DXR5" s="1359"/>
      <c r="DXS5" s="1359"/>
      <c r="DXT5" s="1359"/>
      <c r="DXU5" s="1359"/>
      <c r="DXV5" s="1359"/>
      <c r="DXW5" s="1359"/>
      <c r="DXX5" s="1359"/>
      <c r="DXY5" s="1359"/>
      <c r="DXZ5" s="1359"/>
      <c r="DYA5" s="1359"/>
      <c r="DYB5" s="1359"/>
      <c r="DYC5" s="1359"/>
      <c r="DYD5" s="1359"/>
      <c r="DYE5" s="1359"/>
      <c r="DYF5" s="1359"/>
      <c r="DYG5" s="1359"/>
      <c r="DYH5" s="1359"/>
      <c r="DYI5" s="1359"/>
      <c r="DYJ5" s="1359"/>
      <c r="DYK5" s="1359"/>
      <c r="DYL5" s="1359"/>
      <c r="DYM5" s="1359"/>
      <c r="DYN5" s="1359"/>
      <c r="DYO5" s="1359"/>
      <c r="DYP5" s="1359"/>
      <c r="DYQ5" s="1359"/>
      <c r="DYR5" s="1359"/>
      <c r="DYS5" s="1359"/>
      <c r="DYT5" s="1359"/>
      <c r="DYU5" s="1359"/>
      <c r="DYV5" s="1359"/>
      <c r="DYW5" s="1359"/>
      <c r="DYX5" s="1359"/>
      <c r="DYY5" s="1359"/>
      <c r="DYZ5" s="1359"/>
      <c r="DZA5" s="1359"/>
      <c r="DZB5" s="1359"/>
      <c r="DZC5" s="1359"/>
      <c r="DZD5" s="1359"/>
      <c r="DZE5" s="1359"/>
      <c r="DZF5" s="1359"/>
      <c r="DZG5" s="1359"/>
      <c r="DZH5" s="1359"/>
      <c r="DZI5" s="1359"/>
      <c r="DZJ5" s="1359"/>
      <c r="DZK5" s="1359"/>
      <c r="DZL5" s="1359"/>
      <c r="DZM5" s="1359"/>
      <c r="DZN5" s="1359"/>
      <c r="DZO5" s="1359"/>
      <c r="DZP5" s="1359"/>
      <c r="DZQ5" s="1359"/>
      <c r="DZR5" s="1359"/>
      <c r="DZS5" s="1359"/>
      <c r="DZT5" s="1359"/>
      <c r="DZU5" s="1359"/>
      <c r="DZV5" s="1359"/>
      <c r="DZW5" s="1359"/>
      <c r="DZX5" s="1359"/>
      <c r="DZY5" s="1359"/>
      <c r="DZZ5" s="1359"/>
      <c r="EAA5" s="1359"/>
      <c r="EAB5" s="1359"/>
      <c r="EAC5" s="1359"/>
      <c r="EAD5" s="1359"/>
      <c r="EAE5" s="1359"/>
      <c r="EAF5" s="1359"/>
      <c r="EAG5" s="1359"/>
      <c r="EAH5" s="1359"/>
      <c r="EAI5" s="1359"/>
      <c r="EAJ5" s="1359"/>
      <c r="EAK5" s="1359"/>
      <c r="EAL5" s="1359"/>
      <c r="EAM5" s="1359"/>
      <c r="EAN5" s="1359"/>
      <c r="EAO5" s="1359"/>
      <c r="EAP5" s="1359"/>
      <c r="EAQ5" s="1359"/>
      <c r="EAR5" s="1359"/>
      <c r="EAS5" s="1359"/>
      <c r="EAT5" s="1359"/>
      <c r="EAU5" s="1359"/>
      <c r="EAV5" s="1359"/>
      <c r="EAW5" s="1359"/>
      <c r="EAX5" s="1359"/>
      <c r="EAY5" s="1359"/>
      <c r="EAZ5" s="1359"/>
      <c r="EBA5" s="1359"/>
      <c r="EBB5" s="1359"/>
      <c r="EBC5" s="1359"/>
      <c r="EBD5" s="1359"/>
      <c r="EBE5" s="1359"/>
      <c r="EBF5" s="1359"/>
      <c r="EBG5" s="1359"/>
      <c r="EBH5" s="1359"/>
      <c r="EBI5" s="1359"/>
      <c r="EBJ5" s="1359"/>
      <c r="EBK5" s="1359"/>
      <c r="EBL5" s="1359"/>
      <c r="EBM5" s="1359"/>
      <c r="EBN5" s="1359"/>
      <c r="EBO5" s="1359"/>
      <c r="EBP5" s="1359"/>
      <c r="EBQ5" s="1359"/>
      <c r="EBR5" s="1359"/>
      <c r="EBS5" s="1359"/>
      <c r="EBT5" s="1359"/>
      <c r="EBU5" s="1359"/>
      <c r="EBV5" s="1359"/>
      <c r="EBW5" s="1359"/>
      <c r="EBX5" s="1359"/>
      <c r="EBY5" s="1359"/>
      <c r="EBZ5" s="1359"/>
      <c r="ECA5" s="1359"/>
      <c r="ECB5" s="1359"/>
      <c r="ECC5" s="1359"/>
      <c r="ECD5" s="1359"/>
      <c r="ECE5" s="1359"/>
      <c r="ECF5" s="1359"/>
      <c r="ECG5" s="1359"/>
      <c r="ECH5" s="1359"/>
      <c r="ECI5" s="1359"/>
      <c r="ECJ5" s="1359"/>
      <c r="ECK5" s="1359"/>
      <c r="ECL5" s="1359"/>
      <c r="ECM5" s="1359"/>
      <c r="ECN5" s="1359"/>
      <c r="ECO5" s="1359"/>
      <c r="ECP5" s="1359"/>
      <c r="ECQ5" s="1359"/>
      <c r="ECR5" s="1359"/>
      <c r="ECS5" s="1359"/>
      <c r="ECT5" s="1359"/>
      <c r="ECU5" s="1359"/>
      <c r="ECV5" s="1359"/>
      <c r="ECW5" s="1359"/>
      <c r="ECX5" s="1359"/>
      <c r="ECY5" s="1359"/>
      <c r="ECZ5" s="1359"/>
      <c r="EDA5" s="1359"/>
      <c r="EDB5" s="1359"/>
      <c r="EDC5" s="1359"/>
      <c r="EDD5" s="1359"/>
      <c r="EDE5" s="1359"/>
      <c r="EDF5" s="1359"/>
      <c r="EDG5" s="1359"/>
      <c r="EDH5" s="1359"/>
      <c r="EDI5" s="1359"/>
      <c r="EDJ5" s="1359"/>
      <c r="EDK5" s="1359"/>
      <c r="EDL5" s="1359"/>
      <c r="EDM5" s="1359"/>
      <c r="EDN5" s="1359"/>
      <c r="EDO5" s="1359"/>
      <c r="EDP5" s="1359"/>
      <c r="EDQ5" s="1359"/>
      <c r="EDR5" s="1359"/>
      <c r="EDS5" s="1359"/>
      <c r="EDT5" s="1359"/>
      <c r="EDU5" s="1359"/>
      <c r="EDV5" s="1359"/>
      <c r="EDW5" s="1359"/>
      <c r="EDX5" s="1359"/>
      <c r="EDY5" s="1359"/>
      <c r="EDZ5" s="1359"/>
      <c r="EEA5" s="1359"/>
      <c r="EEB5" s="1359"/>
      <c r="EEC5" s="1359"/>
      <c r="EED5" s="1359"/>
      <c r="EEE5" s="1359"/>
      <c r="EEF5" s="1359"/>
      <c r="EEG5" s="1359"/>
      <c r="EEH5" s="1359"/>
      <c r="EEI5" s="1359"/>
      <c r="EEJ5" s="1359"/>
      <c r="EEK5" s="1359"/>
      <c r="EEL5" s="1359"/>
      <c r="EEM5" s="1359"/>
      <c r="EEN5" s="1359"/>
      <c r="EEO5" s="1359"/>
      <c r="EEP5" s="1359"/>
      <c r="EEQ5" s="1359"/>
      <c r="EER5" s="1359"/>
      <c r="EES5" s="1359"/>
      <c r="EET5" s="1359"/>
      <c r="EEU5" s="1359"/>
      <c r="EEV5" s="1359"/>
      <c r="EEW5" s="1359"/>
      <c r="EEX5" s="1359"/>
      <c r="EEY5" s="1359"/>
      <c r="EEZ5" s="1359"/>
      <c r="EFA5" s="1359"/>
      <c r="EFB5" s="1359"/>
      <c r="EFC5" s="1359"/>
      <c r="EFD5" s="1359"/>
      <c r="EFE5" s="1359"/>
      <c r="EFF5" s="1359"/>
      <c r="EFG5" s="1359"/>
      <c r="EFH5" s="1359"/>
      <c r="EFI5" s="1359"/>
      <c r="EFJ5" s="1359"/>
      <c r="EFK5" s="1359"/>
      <c r="EFL5" s="1359"/>
      <c r="EFM5" s="1359"/>
      <c r="EFN5" s="1359"/>
      <c r="EFO5" s="1359"/>
      <c r="EFP5" s="1359"/>
      <c r="EFQ5" s="1359"/>
      <c r="EFR5" s="1359"/>
      <c r="EFS5" s="1359"/>
      <c r="EFT5" s="1359"/>
      <c r="EFU5" s="1359"/>
      <c r="EFV5" s="1359"/>
      <c r="EFW5" s="1359"/>
      <c r="EFX5" s="1359"/>
      <c r="EFY5" s="1359"/>
      <c r="EFZ5" s="1359"/>
      <c r="EGA5" s="1359"/>
      <c r="EGB5" s="1359"/>
      <c r="EGC5" s="1359"/>
      <c r="EGD5" s="1359"/>
      <c r="EGE5" s="1359"/>
      <c r="EGF5" s="1359"/>
      <c r="EGG5" s="1359"/>
      <c r="EGH5" s="1359"/>
      <c r="EGI5" s="1359"/>
      <c r="EGJ5" s="1359"/>
      <c r="EGK5" s="1359"/>
      <c r="EGL5" s="1359"/>
      <c r="EGM5" s="1359"/>
      <c r="EGN5" s="1359"/>
      <c r="EGO5" s="1359"/>
      <c r="EGP5" s="1359"/>
      <c r="EGQ5" s="1359"/>
      <c r="EGR5" s="1359"/>
      <c r="EGS5" s="1359"/>
      <c r="EGT5" s="1359"/>
      <c r="EGU5" s="1359"/>
      <c r="EGV5" s="1359"/>
      <c r="EGW5" s="1359"/>
      <c r="EGX5" s="1359"/>
      <c r="EGY5" s="1359"/>
      <c r="EGZ5" s="1359"/>
      <c r="EHA5" s="1359"/>
      <c r="EHB5" s="1359"/>
      <c r="EHC5" s="1359"/>
      <c r="EHD5" s="1359"/>
      <c r="EHE5" s="1359"/>
      <c r="EHF5" s="1359"/>
      <c r="EHG5" s="1359"/>
      <c r="EHH5" s="1359"/>
      <c r="EHI5" s="1359"/>
      <c r="EHJ5" s="1359"/>
      <c r="EHK5" s="1359"/>
      <c r="EHL5" s="1359"/>
      <c r="EHM5" s="1359"/>
      <c r="EHN5" s="1359"/>
      <c r="EHO5" s="1359"/>
      <c r="EHP5" s="1359"/>
      <c r="EHQ5" s="1359"/>
      <c r="EHR5" s="1359"/>
      <c r="EHS5" s="1359"/>
      <c r="EHT5" s="1359"/>
      <c r="EHU5" s="1359"/>
      <c r="EHV5" s="1359"/>
      <c r="EHW5" s="1359"/>
      <c r="EHX5" s="1359"/>
      <c r="EHY5" s="1359"/>
      <c r="EHZ5" s="1359"/>
      <c r="EIA5" s="1359"/>
      <c r="EIB5" s="1359"/>
      <c r="EIC5" s="1359"/>
      <c r="EID5" s="1359"/>
      <c r="EIE5" s="1359"/>
      <c r="EIF5" s="1359"/>
      <c r="EIG5" s="1359"/>
      <c r="EIH5" s="1359"/>
      <c r="EII5" s="1359"/>
      <c r="EIJ5" s="1359"/>
      <c r="EIK5" s="1359"/>
      <c r="EIL5" s="1359"/>
      <c r="EIM5" s="1359"/>
      <c r="EIN5" s="1359"/>
      <c r="EIO5" s="1359"/>
      <c r="EIP5" s="1359"/>
      <c r="EIQ5" s="1359"/>
      <c r="EIR5" s="1359"/>
      <c r="EIS5" s="1359"/>
      <c r="EIT5" s="1359"/>
      <c r="EIU5" s="1359"/>
      <c r="EIV5" s="1359"/>
      <c r="EIW5" s="1359"/>
      <c r="EIX5" s="1359"/>
      <c r="EIY5" s="1359"/>
      <c r="EIZ5" s="1359"/>
      <c r="EJA5" s="1359"/>
      <c r="EJB5" s="1359"/>
      <c r="EJC5" s="1359"/>
      <c r="EJD5" s="1359"/>
      <c r="EJE5" s="1359"/>
      <c r="EJF5" s="1359"/>
      <c r="EJG5" s="1359"/>
      <c r="EJH5" s="1359"/>
      <c r="EJI5" s="1359"/>
      <c r="EJJ5" s="1359"/>
      <c r="EJK5" s="1359"/>
      <c r="EJL5" s="1359"/>
      <c r="EJM5" s="1359"/>
      <c r="EJN5" s="1359"/>
      <c r="EJO5" s="1359"/>
      <c r="EJP5" s="1359"/>
      <c r="EJQ5" s="1359"/>
      <c r="EJR5" s="1359"/>
      <c r="EJS5" s="1359"/>
      <c r="EJT5" s="1359"/>
      <c r="EJU5" s="1359"/>
      <c r="EJV5" s="1359"/>
      <c r="EJW5" s="1359"/>
      <c r="EJX5" s="1359"/>
      <c r="EJY5" s="1359"/>
      <c r="EJZ5" s="1359"/>
      <c r="EKA5" s="1359"/>
      <c r="EKB5" s="1359"/>
      <c r="EKC5" s="1359"/>
      <c r="EKD5" s="1359"/>
      <c r="EKE5" s="1359"/>
      <c r="EKF5" s="1359"/>
      <c r="EKG5" s="1359"/>
      <c r="EKH5" s="1359"/>
      <c r="EKI5" s="1359"/>
      <c r="EKJ5" s="1359"/>
      <c r="EKK5" s="1359"/>
      <c r="EKL5" s="1359"/>
      <c r="EKM5" s="1359"/>
      <c r="EKN5" s="1359"/>
      <c r="EKO5" s="1359"/>
      <c r="EKP5" s="1359"/>
      <c r="EKQ5" s="1359"/>
      <c r="EKR5" s="1359"/>
      <c r="EKS5" s="1359"/>
      <c r="EKT5" s="1359"/>
      <c r="EKU5" s="1359"/>
      <c r="EKV5" s="1359"/>
      <c r="EKW5" s="1359"/>
      <c r="EKX5" s="1359"/>
      <c r="EKY5" s="1359"/>
      <c r="EKZ5" s="1359"/>
      <c r="ELA5" s="1359"/>
      <c r="ELB5" s="1359"/>
      <c r="ELC5" s="1359"/>
      <c r="ELD5" s="1359"/>
      <c r="ELE5" s="1359"/>
      <c r="ELF5" s="1359"/>
      <c r="ELG5" s="1359"/>
      <c r="ELH5" s="1359"/>
      <c r="ELI5" s="1359"/>
      <c r="ELJ5" s="1359"/>
      <c r="ELK5" s="1359"/>
      <c r="ELL5" s="1359"/>
      <c r="ELM5" s="1359"/>
      <c r="ELN5" s="1359"/>
      <c r="ELO5" s="1359"/>
      <c r="ELP5" s="1359"/>
      <c r="ELQ5" s="1359"/>
      <c r="ELR5" s="1359"/>
      <c r="ELS5" s="1359"/>
      <c r="ELT5" s="1359"/>
      <c r="ELU5" s="1359"/>
      <c r="ELV5" s="1359"/>
      <c r="ELW5" s="1359"/>
      <c r="ELX5" s="1359"/>
      <c r="ELY5" s="1359"/>
      <c r="ELZ5" s="1359"/>
      <c r="EMA5" s="1359"/>
      <c r="EMB5" s="1359"/>
      <c r="EMC5" s="1359"/>
      <c r="EMD5" s="1359"/>
      <c r="EME5" s="1359"/>
      <c r="EMF5" s="1359"/>
      <c r="EMG5" s="1359"/>
      <c r="EMH5" s="1359"/>
      <c r="EMI5" s="1359"/>
      <c r="EMJ5" s="1359"/>
      <c r="EMK5" s="1359"/>
      <c r="EML5" s="1359"/>
      <c r="EMM5" s="1359"/>
      <c r="EMN5" s="1359"/>
      <c r="EMO5" s="1359"/>
      <c r="EMP5" s="1359"/>
      <c r="EMQ5" s="1359"/>
      <c r="EMR5" s="1359"/>
      <c r="EMS5" s="1359"/>
      <c r="EMT5" s="1359"/>
      <c r="EMU5" s="1359"/>
      <c r="EMV5" s="1359"/>
      <c r="EMW5" s="1359"/>
      <c r="EMX5" s="1359"/>
      <c r="EMY5" s="1359"/>
      <c r="EMZ5" s="1359"/>
      <c r="ENA5" s="1359"/>
      <c r="ENB5" s="1359"/>
      <c r="ENC5" s="1359"/>
      <c r="END5" s="1359"/>
      <c r="ENE5" s="1359"/>
      <c r="ENF5" s="1359"/>
      <c r="ENG5" s="1359"/>
      <c r="ENH5" s="1359"/>
      <c r="ENI5" s="1359"/>
      <c r="ENJ5" s="1359"/>
      <c r="ENK5" s="1359"/>
      <c r="ENL5" s="1359"/>
      <c r="ENM5" s="1359"/>
      <c r="ENN5" s="1359"/>
      <c r="ENO5" s="1359"/>
      <c r="ENP5" s="1359"/>
      <c r="ENQ5" s="1359"/>
      <c r="ENR5" s="1359"/>
      <c r="ENS5" s="1359"/>
      <c r="ENT5" s="1359"/>
      <c r="ENU5" s="1359"/>
      <c r="ENV5" s="1359"/>
      <c r="ENW5" s="1359"/>
      <c r="ENX5" s="1359"/>
      <c r="ENY5" s="1359"/>
      <c r="ENZ5" s="1359"/>
      <c r="EOA5" s="1359"/>
      <c r="EOB5" s="1359"/>
      <c r="EOC5" s="1359"/>
      <c r="EOD5" s="1359"/>
      <c r="EOE5" s="1359"/>
      <c r="EOF5" s="1359"/>
      <c r="EOG5" s="1359"/>
      <c r="EOH5" s="1359"/>
      <c r="EOI5" s="1359"/>
      <c r="EOJ5" s="1359"/>
      <c r="EOK5" s="1359"/>
      <c r="EOL5" s="1359"/>
      <c r="EOM5" s="1359"/>
      <c r="EON5" s="1359"/>
      <c r="EOO5" s="1359"/>
      <c r="EOP5" s="1359"/>
      <c r="EOQ5" s="1359"/>
      <c r="EOR5" s="1359"/>
      <c r="EOS5" s="1359"/>
      <c r="EOT5" s="1359"/>
      <c r="EOU5" s="1359"/>
      <c r="EOV5" s="1359"/>
      <c r="EOW5" s="1359"/>
      <c r="EOX5" s="1359"/>
      <c r="EOY5" s="1359"/>
      <c r="EOZ5" s="1359"/>
      <c r="EPA5" s="1359"/>
      <c r="EPB5" s="1359"/>
      <c r="EPC5" s="1359"/>
      <c r="EPD5" s="1359"/>
      <c r="EPE5" s="1359"/>
      <c r="EPF5" s="1359"/>
      <c r="EPG5" s="1359"/>
      <c r="EPH5" s="1359"/>
      <c r="EPI5" s="1359"/>
      <c r="EPJ5" s="1359"/>
      <c r="EPK5" s="1359"/>
      <c r="EPL5" s="1359"/>
      <c r="EPM5" s="1359"/>
      <c r="EPN5" s="1359"/>
      <c r="EPO5" s="1359"/>
      <c r="EPP5" s="1359"/>
      <c r="EPQ5" s="1359"/>
      <c r="EPR5" s="1359"/>
      <c r="EPS5" s="1359"/>
      <c r="EPT5" s="1359"/>
      <c r="EPU5" s="1359"/>
      <c r="EPV5" s="1359"/>
      <c r="EPW5" s="1359"/>
      <c r="EPX5" s="1359"/>
      <c r="EPY5" s="1359"/>
      <c r="EPZ5" s="1359"/>
      <c r="EQA5" s="1359"/>
      <c r="EQB5" s="1359"/>
      <c r="EQC5" s="1359"/>
      <c r="EQD5" s="1359"/>
      <c r="EQE5" s="1359"/>
      <c r="EQF5" s="1359"/>
      <c r="EQG5" s="1359"/>
      <c r="EQH5" s="1359"/>
      <c r="EQI5" s="1359"/>
      <c r="EQJ5" s="1359"/>
      <c r="EQK5" s="1359"/>
      <c r="EQL5" s="1359"/>
      <c r="EQM5" s="1359"/>
      <c r="EQN5" s="1359"/>
      <c r="EQO5" s="1359"/>
      <c r="EQP5" s="1359"/>
      <c r="EQQ5" s="1359"/>
      <c r="EQR5" s="1359"/>
      <c r="EQS5" s="1359"/>
      <c r="EQT5" s="1359"/>
      <c r="EQU5" s="1359"/>
      <c r="EQV5" s="1359"/>
      <c r="EQW5" s="1359"/>
      <c r="EQX5" s="1359"/>
      <c r="EQY5" s="1359"/>
      <c r="EQZ5" s="1359"/>
      <c r="ERA5" s="1359"/>
      <c r="ERB5" s="1359"/>
      <c r="ERC5" s="1359"/>
      <c r="ERD5" s="1359"/>
      <c r="ERE5" s="1359"/>
      <c r="ERF5" s="1359"/>
      <c r="ERG5" s="1359"/>
      <c r="ERH5" s="1359"/>
      <c r="ERI5" s="1359"/>
      <c r="ERJ5" s="1359"/>
      <c r="ERK5" s="1359"/>
      <c r="ERL5" s="1359"/>
      <c r="ERM5" s="1359"/>
      <c r="ERN5" s="1359"/>
      <c r="ERO5" s="1359"/>
      <c r="ERP5" s="1359"/>
      <c r="ERQ5" s="1359"/>
      <c r="ERR5" s="1359"/>
      <c r="ERS5" s="1359"/>
      <c r="ERT5" s="1359"/>
      <c r="ERU5" s="1359"/>
      <c r="ERV5" s="1359"/>
      <c r="ERW5" s="1359"/>
      <c r="ERX5" s="1359"/>
      <c r="ERY5" s="1359"/>
      <c r="ERZ5" s="1359"/>
      <c r="ESA5" s="1359"/>
      <c r="ESB5" s="1359"/>
      <c r="ESC5" s="1359"/>
      <c r="ESD5" s="1359"/>
      <c r="ESE5" s="1359"/>
      <c r="ESF5" s="1359"/>
      <c r="ESG5" s="1359"/>
      <c r="ESH5" s="1359"/>
      <c r="ESI5" s="1359"/>
      <c r="ESJ5" s="1359"/>
      <c r="ESK5" s="1359"/>
      <c r="ESL5" s="1359"/>
      <c r="ESM5" s="1359"/>
      <c r="ESN5" s="1359"/>
      <c r="ESO5" s="1359"/>
      <c r="ESP5" s="1359"/>
      <c r="ESQ5" s="1359"/>
      <c r="ESR5" s="1359"/>
      <c r="ESS5" s="1359"/>
      <c r="EST5" s="1359"/>
      <c r="ESU5" s="1359"/>
      <c r="ESV5" s="1359"/>
      <c r="ESW5" s="1359"/>
      <c r="ESX5" s="1359"/>
      <c r="ESY5" s="1359"/>
      <c r="ESZ5" s="1359"/>
      <c r="ETA5" s="1359"/>
      <c r="ETB5" s="1359"/>
      <c r="ETC5" s="1359"/>
      <c r="ETD5" s="1359"/>
      <c r="ETE5" s="1359"/>
      <c r="ETF5" s="1359"/>
      <c r="ETG5" s="1359"/>
      <c r="ETH5" s="1359"/>
      <c r="ETI5" s="1359"/>
      <c r="ETJ5" s="1359"/>
      <c r="ETK5" s="1359"/>
      <c r="ETL5" s="1359"/>
      <c r="ETM5" s="1359"/>
      <c r="ETN5" s="1359"/>
      <c r="ETO5" s="1359"/>
      <c r="ETP5" s="1359"/>
      <c r="ETQ5" s="1359"/>
      <c r="ETR5" s="1359"/>
      <c r="ETS5" s="1359"/>
      <c r="ETT5" s="1359"/>
      <c r="ETU5" s="1359"/>
      <c r="ETV5" s="1359"/>
      <c r="ETW5" s="1359"/>
      <c r="ETX5" s="1359"/>
      <c r="ETY5" s="1359"/>
      <c r="ETZ5" s="1359"/>
      <c r="EUA5" s="1359"/>
      <c r="EUB5" s="1359"/>
      <c r="EUC5" s="1359"/>
      <c r="EUD5" s="1359"/>
      <c r="EUE5" s="1359"/>
      <c r="EUF5" s="1359"/>
      <c r="EUG5" s="1359"/>
      <c r="EUH5" s="1359"/>
      <c r="EUI5" s="1359"/>
      <c r="EUJ5" s="1359"/>
      <c r="EUK5" s="1359"/>
      <c r="EUL5" s="1359"/>
      <c r="EUM5" s="1359"/>
      <c r="EUN5" s="1359"/>
      <c r="EUO5" s="1359"/>
      <c r="EUP5" s="1359"/>
      <c r="EUQ5" s="1359"/>
      <c r="EUR5" s="1359"/>
      <c r="EUS5" s="1359"/>
      <c r="EUT5" s="1359"/>
      <c r="EUU5" s="1359"/>
      <c r="EUV5" s="1359"/>
      <c r="EUW5" s="1359"/>
      <c r="EUX5" s="1359"/>
      <c r="EUY5" s="1359"/>
      <c r="EUZ5" s="1359"/>
      <c r="EVA5" s="1359"/>
      <c r="EVB5" s="1359"/>
      <c r="EVC5" s="1359"/>
      <c r="EVD5" s="1359"/>
      <c r="EVE5" s="1359"/>
      <c r="EVF5" s="1359"/>
      <c r="EVG5" s="1359"/>
      <c r="EVH5" s="1359"/>
      <c r="EVI5" s="1359"/>
      <c r="EVJ5" s="1359"/>
      <c r="EVK5" s="1359"/>
      <c r="EVL5" s="1359"/>
      <c r="EVM5" s="1359"/>
      <c r="EVN5" s="1359"/>
      <c r="EVO5" s="1359"/>
      <c r="EVP5" s="1359"/>
      <c r="EVQ5" s="1359"/>
      <c r="EVR5" s="1359"/>
      <c r="EVS5" s="1359"/>
      <c r="EVT5" s="1359"/>
      <c r="EVU5" s="1359"/>
      <c r="EVV5" s="1359"/>
      <c r="EVW5" s="1359"/>
      <c r="EVX5" s="1359"/>
      <c r="EVY5" s="1359"/>
      <c r="EVZ5" s="1359"/>
      <c r="EWA5" s="1359"/>
      <c r="EWB5" s="1359"/>
      <c r="EWC5" s="1359"/>
      <c r="EWD5" s="1359"/>
      <c r="EWE5" s="1359"/>
      <c r="EWF5" s="1359"/>
      <c r="EWG5" s="1359"/>
      <c r="EWH5" s="1359"/>
      <c r="EWI5" s="1359"/>
      <c r="EWJ5" s="1359"/>
      <c r="EWK5" s="1359"/>
      <c r="EWL5" s="1359"/>
      <c r="EWM5" s="1359"/>
      <c r="EWN5" s="1359"/>
      <c r="EWO5" s="1359"/>
      <c r="EWP5" s="1359"/>
      <c r="EWQ5" s="1359"/>
      <c r="EWR5" s="1359"/>
      <c r="EWS5" s="1359"/>
      <c r="EWT5" s="1359"/>
      <c r="EWU5" s="1359"/>
      <c r="EWV5" s="1359"/>
      <c r="EWW5" s="1359"/>
      <c r="EWX5" s="1359"/>
      <c r="EWY5" s="1359"/>
      <c r="EWZ5" s="1359"/>
      <c r="EXA5" s="1359"/>
      <c r="EXB5" s="1359"/>
      <c r="EXC5" s="1359"/>
      <c r="EXD5" s="1359"/>
      <c r="EXE5" s="1359"/>
      <c r="EXF5" s="1359"/>
      <c r="EXG5" s="1359"/>
      <c r="EXH5" s="1359"/>
      <c r="EXI5" s="1359"/>
      <c r="EXJ5" s="1359"/>
      <c r="EXK5" s="1359"/>
      <c r="EXL5" s="1359"/>
      <c r="EXM5" s="1359"/>
      <c r="EXN5" s="1359"/>
      <c r="EXO5" s="1359"/>
      <c r="EXP5" s="1359"/>
      <c r="EXQ5" s="1359"/>
      <c r="EXR5" s="1359"/>
      <c r="EXS5" s="1359"/>
      <c r="EXT5" s="1359"/>
      <c r="EXU5" s="1359"/>
      <c r="EXV5" s="1359"/>
      <c r="EXW5" s="1359"/>
      <c r="EXX5" s="1359"/>
      <c r="EXY5" s="1359"/>
      <c r="EXZ5" s="1359"/>
      <c r="EYA5" s="1359"/>
      <c r="EYB5" s="1359"/>
      <c r="EYC5" s="1359"/>
      <c r="EYD5" s="1359"/>
      <c r="EYE5" s="1359"/>
      <c r="EYF5" s="1359"/>
      <c r="EYG5" s="1359"/>
      <c r="EYH5" s="1359"/>
      <c r="EYI5" s="1359"/>
      <c r="EYJ5" s="1359"/>
      <c r="EYK5" s="1359"/>
      <c r="EYL5" s="1359"/>
      <c r="EYM5" s="1359"/>
      <c r="EYN5" s="1359"/>
      <c r="EYO5" s="1359"/>
      <c r="EYP5" s="1359"/>
      <c r="EYQ5" s="1359"/>
      <c r="EYR5" s="1359"/>
      <c r="EYS5" s="1359"/>
      <c r="EYT5" s="1359"/>
      <c r="EYU5" s="1359"/>
      <c r="EYV5" s="1359"/>
      <c r="EYW5" s="1359"/>
      <c r="EYX5" s="1359"/>
      <c r="EYY5" s="1359"/>
      <c r="EYZ5" s="1359"/>
      <c r="EZA5" s="1359"/>
      <c r="EZB5" s="1359"/>
      <c r="EZC5" s="1359"/>
      <c r="EZD5" s="1359"/>
      <c r="EZE5" s="1359"/>
      <c r="EZF5" s="1359"/>
      <c r="EZG5" s="1359"/>
      <c r="EZH5" s="1359"/>
      <c r="EZI5" s="1359"/>
      <c r="EZJ5" s="1359"/>
      <c r="EZK5" s="1359"/>
      <c r="EZL5" s="1359"/>
      <c r="EZM5" s="1359"/>
      <c r="EZN5" s="1359"/>
      <c r="EZO5" s="1359"/>
      <c r="EZP5" s="1359"/>
      <c r="EZQ5" s="1359"/>
      <c r="EZR5" s="1359"/>
      <c r="EZS5" s="1359"/>
      <c r="EZT5" s="1359"/>
      <c r="EZU5" s="1359"/>
      <c r="EZV5" s="1359"/>
      <c r="EZW5" s="1359"/>
      <c r="EZX5" s="1359"/>
      <c r="EZY5" s="1359"/>
      <c r="EZZ5" s="1359"/>
      <c r="FAA5" s="1359"/>
      <c r="FAB5" s="1359"/>
      <c r="FAC5" s="1359"/>
      <c r="FAD5" s="1359"/>
      <c r="FAE5" s="1359"/>
      <c r="FAF5" s="1359"/>
      <c r="FAG5" s="1359"/>
      <c r="FAH5" s="1359"/>
      <c r="FAI5" s="1359"/>
      <c r="FAJ5" s="1359"/>
      <c r="FAK5" s="1359"/>
      <c r="FAL5" s="1359"/>
      <c r="FAM5" s="1359"/>
      <c r="FAN5" s="1359"/>
      <c r="FAO5" s="1359"/>
      <c r="FAP5" s="1359"/>
      <c r="FAQ5" s="1359"/>
      <c r="FAR5" s="1359"/>
      <c r="FAS5" s="1359"/>
      <c r="FAT5" s="1359"/>
      <c r="FAU5" s="1359"/>
      <c r="FAV5" s="1359"/>
      <c r="FAW5" s="1359"/>
      <c r="FAX5" s="1359"/>
      <c r="FAY5" s="1359"/>
      <c r="FAZ5" s="1359"/>
      <c r="FBA5" s="1359"/>
      <c r="FBB5" s="1359"/>
      <c r="FBC5" s="1359"/>
      <c r="FBD5" s="1359"/>
      <c r="FBE5" s="1359"/>
      <c r="FBF5" s="1359"/>
      <c r="FBG5" s="1359"/>
      <c r="FBH5" s="1359"/>
      <c r="FBI5" s="1359"/>
      <c r="FBJ5" s="1359"/>
      <c r="FBK5" s="1359"/>
      <c r="FBL5" s="1359"/>
      <c r="FBM5" s="1359"/>
      <c r="FBN5" s="1359"/>
      <c r="FBO5" s="1359"/>
      <c r="FBP5" s="1359"/>
      <c r="FBQ5" s="1359"/>
      <c r="FBR5" s="1359"/>
      <c r="FBS5" s="1359"/>
      <c r="FBT5" s="1359"/>
      <c r="FBU5" s="1359"/>
      <c r="FBV5" s="1359"/>
      <c r="FBW5" s="1359"/>
      <c r="FBX5" s="1359"/>
      <c r="FBY5" s="1359"/>
      <c r="FBZ5" s="1359"/>
      <c r="FCA5" s="1359"/>
      <c r="FCB5" s="1359"/>
      <c r="FCC5" s="1359"/>
      <c r="FCD5" s="1359"/>
      <c r="FCE5" s="1359"/>
      <c r="FCF5" s="1359"/>
      <c r="FCG5" s="1359"/>
      <c r="FCH5" s="1359"/>
      <c r="FCI5" s="1359"/>
      <c r="FCJ5" s="1359"/>
      <c r="FCK5" s="1359"/>
      <c r="FCL5" s="1359"/>
      <c r="FCM5" s="1359"/>
      <c r="FCN5" s="1359"/>
      <c r="FCO5" s="1359"/>
      <c r="FCP5" s="1359"/>
      <c r="FCQ5" s="1359"/>
      <c r="FCR5" s="1359"/>
      <c r="FCS5" s="1359"/>
      <c r="FCT5" s="1359"/>
      <c r="FCU5" s="1359"/>
      <c r="FCV5" s="1359"/>
      <c r="FCW5" s="1359"/>
      <c r="FCX5" s="1359"/>
      <c r="FCY5" s="1359"/>
      <c r="FCZ5" s="1359"/>
      <c r="FDA5" s="1359"/>
      <c r="FDB5" s="1359"/>
      <c r="FDC5" s="1359"/>
      <c r="FDD5" s="1359"/>
      <c r="FDE5" s="1359"/>
      <c r="FDF5" s="1359"/>
      <c r="FDG5" s="1359"/>
      <c r="FDH5" s="1359"/>
      <c r="FDI5" s="1359"/>
      <c r="FDJ5" s="1359"/>
      <c r="FDK5" s="1359"/>
      <c r="FDL5" s="1359"/>
      <c r="FDM5" s="1359"/>
      <c r="FDN5" s="1359"/>
      <c r="FDO5" s="1359"/>
      <c r="FDP5" s="1359"/>
      <c r="FDQ5" s="1359"/>
      <c r="FDR5" s="1359"/>
      <c r="FDS5" s="1359"/>
      <c r="FDT5" s="1359"/>
      <c r="FDU5" s="1359"/>
      <c r="FDV5" s="1359"/>
      <c r="FDW5" s="1359"/>
      <c r="FDX5" s="1359"/>
      <c r="FDY5" s="1359"/>
      <c r="FDZ5" s="1359"/>
      <c r="FEA5" s="1359"/>
      <c r="FEB5" s="1359"/>
      <c r="FEC5" s="1359"/>
      <c r="FED5" s="1359"/>
      <c r="FEE5" s="1359"/>
      <c r="FEF5" s="1359"/>
      <c r="FEG5" s="1359"/>
      <c r="FEH5" s="1359"/>
      <c r="FEI5" s="1359"/>
      <c r="FEJ5" s="1359"/>
      <c r="FEK5" s="1359"/>
      <c r="FEL5" s="1359"/>
      <c r="FEM5" s="1359"/>
      <c r="FEN5" s="1359"/>
      <c r="FEO5" s="1359"/>
      <c r="FEP5" s="1359"/>
      <c r="FEQ5" s="1359"/>
      <c r="FER5" s="1359"/>
      <c r="FES5" s="1359"/>
      <c r="FET5" s="1359"/>
      <c r="FEU5" s="1359"/>
      <c r="FEV5" s="1359"/>
      <c r="FEW5" s="1359"/>
      <c r="FEX5" s="1359"/>
      <c r="FEY5" s="1359"/>
      <c r="FEZ5" s="1359"/>
      <c r="FFA5" s="1359"/>
      <c r="FFB5" s="1359"/>
      <c r="FFC5" s="1359"/>
      <c r="FFD5" s="1359"/>
      <c r="FFE5" s="1359"/>
      <c r="FFF5" s="1359"/>
      <c r="FFG5" s="1359"/>
      <c r="FFH5" s="1359"/>
      <c r="FFI5" s="1359"/>
      <c r="FFJ5" s="1359"/>
      <c r="FFK5" s="1359"/>
      <c r="FFL5" s="1359"/>
      <c r="FFM5" s="1359"/>
      <c r="FFN5" s="1359"/>
      <c r="FFO5" s="1359"/>
      <c r="FFP5" s="1359"/>
      <c r="FFQ5" s="1359"/>
      <c r="FFR5" s="1359"/>
      <c r="FFS5" s="1359"/>
      <c r="FFT5" s="1359"/>
      <c r="FFU5" s="1359"/>
      <c r="FFV5" s="1359"/>
      <c r="FFW5" s="1359"/>
      <c r="FFX5" s="1359"/>
      <c r="FFY5" s="1359"/>
      <c r="FFZ5" s="1359"/>
      <c r="FGA5" s="1359"/>
      <c r="FGB5" s="1359"/>
      <c r="FGC5" s="1359"/>
      <c r="FGD5" s="1359"/>
      <c r="FGE5" s="1359"/>
      <c r="FGF5" s="1359"/>
      <c r="FGG5" s="1359"/>
      <c r="FGH5" s="1359"/>
      <c r="FGI5" s="1359"/>
      <c r="FGJ5" s="1359"/>
      <c r="FGK5" s="1359"/>
      <c r="FGL5" s="1359"/>
      <c r="FGM5" s="1359"/>
      <c r="FGN5" s="1359"/>
      <c r="FGO5" s="1359"/>
      <c r="FGP5" s="1359"/>
      <c r="FGQ5" s="1359"/>
      <c r="FGR5" s="1359"/>
      <c r="FGS5" s="1359"/>
      <c r="FGT5" s="1359"/>
      <c r="FGU5" s="1359"/>
      <c r="FGV5" s="1359"/>
      <c r="FGW5" s="1359"/>
      <c r="FGX5" s="1359"/>
      <c r="FGY5" s="1359"/>
      <c r="FGZ5" s="1359"/>
      <c r="FHA5" s="1359"/>
      <c r="FHB5" s="1359"/>
      <c r="FHC5" s="1359"/>
      <c r="FHD5" s="1359"/>
      <c r="FHE5" s="1359"/>
      <c r="FHF5" s="1359"/>
      <c r="FHG5" s="1359"/>
      <c r="FHH5" s="1359"/>
      <c r="FHI5" s="1359"/>
      <c r="FHJ5" s="1359"/>
      <c r="FHK5" s="1359"/>
      <c r="FHL5" s="1359"/>
      <c r="FHM5" s="1359"/>
      <c r="FHN5" s="1359"/>
      <c r="FHO5" s="1359"/>
      <c r="FHP5" s="1359"/>
      <c r="FHQ5" s="1359"/>
      <c r="FHR5" s="1359"/>
      <c r="FHS5" s="1359"/>
      <c r="FHT5" s="1359"/>
      <c r="FHU5" s="1359"/>
      <c r="FHV5" s="1359"/>
      <c r="FHW5" s="1359"/>
      <c r="FHX5" s="1359"/>
      <c r="FHY5" s="1359"/>
      <c r="FHZ5" s="1359"/>
      <c r="FIA5" s="1359"/>
      <c r="FIB5" s="1359"/>
      <c r="FIC5" s="1359"/>
      <c r="FID5" s="1359"/>
      <c r="FIE5" s="1359"/>
      <c r="FIF5" s="1359"/>
      <c r="FIG5" s="1359"/>
      <c r="FIH5" s="1359"/>
      <c r="FII5" s="1359"/>
      <c r="FIJ5" s="1359"/>
      <c r="FIK5" s="1359"/>
      <c r="FIL5" s="1359"/>
      <c r="FIM5" s="1359"/>
      <c r="FIN5" s="1359"/>
      <c r="FIO5" s="1359"/>
      <c r="FIP5" s="1359"/>
      <c r="FIQ5" s="1359"/>
      <c r="FIR5" s="1359"/>
      <c r="FIS5" s="1359"/>
      <c r="FIT5" s="1359"/>
      <c r="FIU5" s="1359"/>
      <c r="FIV5" s="1359"/>
      <c r="FIW5" s="1359"/>
      <c r="FIX5" s="1359"/>
      <c r="FIY5" s="1359"/>
      <c r="FIZ5" s="1359"/>
      <c r="FJA5" s="1359"/>
      <c r="FJB5" s="1359"/>
      <c r="FJC5" s="1359"/>
      <c r="FJD5" s="1359"/>
      <c r="FJE5" s="1359"/>
      <c r="FJF5" s="1359"/>
      <c r="FJG5" s="1359"/>
      <c r="FJH5" s="1359"/>
      <c r="FJI5" s="1359"/>
      <c r="FJJ5" s="1359"/>
      <c r="FJK5" s="1359"/>
      <c r="FJL5" s="1359"/>
      <c r="FJM5" s="1359"/>
      <c r="FJN5" s="1359"/>
      <c r="FJO5" s="1359"/>
      <c r="FJP5" s="1359"/>
      <c r="FJQ5" s="1359"/>
      <c r="FJR5" s="1359"/>
      <c r="FJS5" s="1359"/>
      <c r="FJT5" s="1359"/>
      <c r="FJU5" s="1359"/>
      <c r="FJV5" s="1359"/>
      <c r="FJW5" s="1359"/>
      <c r="FJX5" s="1359"/>
      <c r="FJY5" s="1359"/>
      <c r="FJZ5" s="1359"/>
      <c r="FKA5" s="1359"/>
      <c r="FKB5" s="1359"/>
      <c r="FKC5" s="1359"/>
      <c r="FKD5" s="1359"/>
      <c r="FKE5" s="1359"/>
      <c r="FKF5" s="1359"/>
      <c r="FKG5" s="1359"/>
      <c r="FKH5" s="1359"/>
      <c r="FKI5" s="1359"/>
      <c r="FKJ5" s="1359"/>
      <c r="FKK5" s="1359"/>
      <c r="FKL5" s="1359"/>
      <c r="FKM5" s="1359"/>
      <c r="FKN5" s="1359"/>
      <c r="FKO5" s="1359"/>
      <c r="FKP5" s="1359"/>
      <c r="FKQ5" s="1359"/>
      <c r="FKR5" s="1359"/>
      <c r="FKS5" s="1359"/>
      <c r="FKT5" s="1359"/>
      <c r="FKU5" s="1359"/>
      <c r="FKV5" s="1359"/>
      <c r="FKW5" s="1359"/>
      <c r="FKX5" s="1359"/>
      <c r="FKY5" s="1359"/>
      <c r="FKZ5" s="1359"/>
      <c r="FLA5" s="1359"/>
      <c r="FLB5" s="1359"/>
      <c r="FLC5" s="1359"/>
      <c r="FLD5" s="1359"/>
      <c r="FLE5" s="1359"/>
      <c r="FLF5" s="1359"/>
      <c r="FLG5" s="1359"/>
      <c r="FLH5" s="1359"/>
      <c r="FLI5" s="1359"/>
      <c r="FLJ5" s="1359"/>
      <c r="FLK5" s="1359"/>
      <c r="FLL5" s="1359"/>
      <c r="FLM5" s="1359"/>
      <c r="FLN5" s="1359"/>
      <c r="FLO5" s="1359"/>
      <c r="FLP5" s="1359"/>
      <c r="FLQ5" s="1359"/>
      <c r="FLR5" s="1359"/>
      <c r="FLS5" s="1359"/>
      <c r="FLT5" s="1359"/>
      <c r="FLU5" s="1359"/>
      <c r="FLV5" s="1359"/>
      <c r="FLW5" s="1359"/>
      <c r="FLX5" s="1359"/>
      <c r="FLY5" s="1359"/>
      <c r="FLZ5" s="1359"/>
      <c r="FMA5" s="1359"/>
      <c r="FMB5" s="1359"/>
      <c r="FMC5" s="1359"/>
      <c r="FMD5" s="1359"/>
      <c r="FME5" s="1359"/>
      <c r="FMF5" s="1359"/>
      <c r="FMG5" s="1359"/>
      <c r="FMH5" s="1359"/>
      <c r="FMI5" s="1359"/>
      <c r="FMJ5" s="1359"/>
      <c r="FMK5" s="1359"/>
      <c r="FML5" s="1359"/>
      <c r="FMM5" s="1359"/>
      <c r="FMN5" s="1359"/>
      <c r="FMO5" s="1359"/>
      <c r="FMP5" s="1359"/>
      <c r="FMQ5" s="1359"/>
      <c r="FMR5" s="1359"/>
      <c r="FMS5" s="1359"/>
      <c r="FMT5" s="1359"/>
      <c r="FMU5" s="1359"/>
      <c r="FMV5" s="1359"/>
      <c r="FMW5" s="1359"/>
      <c r="FMX5" s="1359"/>
      <c r="FMY5" s="1359"/>
      <c r="FMZ5" s="1359"/>
      <c r="FNA5" s="1359"/>
      <c r="FNB5" s="1359"/>
      <c r="FNC5" s="1359"/>
      <c r="FND5" s="1359"/>
      <c r="FNE5" s="1359"/>
      <c r="FNF5" s="1359"/>
      <c r="FNG5" s="1359"/>
      <c r="FNH5" s="1359"/>
      <c r="FNI5" s="1359"/>
      <c r="FNJ5" s="1359"/>
      <c r="FNK5" s="1359"/>
      <c r="FNL5" s="1359"/>
      <c r="FNM5" s="1359"/>
      <c r="FNN5" s="1359"/>
      <c r="FNO5" s="1359"/>
      <c r="FNP5" s="1359"/>
      <c r="FNQ5" s="1359"/>
      <c r="FNR5" s="1359"/>
      <c r="FNS5" s="1359"/>
      <c r="FNT5" s="1359"/>
      <c r="FNU5" s="1359"/>
      <c r="FNV5" s="1359"/>
      <c r="FNW5" s="1359"/>
      <c r="FNX5" s="1359"/>
      <c r="FNY5" s="1359"/>
      <c r="FNZ5" s="1359"/>
      <c r="FOA5" s="1359"/>
      <c r="FOB5" s="1359"/>
      <c r="FOC5" s="1359"/>
      <c r="FOD5" s="1359"/>
      <c r="FOE5" s="1359"/>
      <c r="FOF5" s="1359"/>
      <c r="FOG5" s="1359"/>
      <c r="FOH5" s="1359"/>
      <c r="FOI5" s="1359"/>
      <c r="FOJ5" s="1359"/>
      <c r="FOK5" s="1359"/>
      <c r="FOL5" s="1359"/>
      <c r="FOM5" s="1359"/>
      <c r="FON5" s="1359"/>
      <c r="FOO5" s="1359"/>
      <c r="FOP5" s="1359"/>
      <c r="FOQ5" s="1359"/>
      <c r="FOR5" s="1359"/>
      <c r="FOS5" s="1359"/>
      <c r="FOT5" s="1359"/>
      <c r="FOU5" s="1359"/>
      <c r="FOV5" s="1359"/>
      <c r="FOW5" s="1359"/>
      <c r="FOX5" s="1359"/>
      <c r="FOY5" s="1359"/>
      <c r="FOZ5" s="1359"/>
      <c r="FPA5" s="1359"/>
      <c r="FPB5" s="1359"/>
      <c r="FPC5" s="1359"/>
      <c r="FPD5" s="1359"/>
      <c r="FPE5" s="1359"/>
      <c r="FPF5" s="1359"/>
      <c r="FPG5" s="1359"/>
      <c r="FPH5" s="1359"/>
      <c r="FPI5" s="1359"/>
      <c r="FPJ5" s="1359"/>
      <c r="FPK5" s="1359"/>
      <c r="FPL5" s="1359"/>
      <c r="FPM5" s="1359"/>
      <c r="FPN5" s="1359"/>
      <c r="FPO5" s="1359"/>
      <c r="FPP5" s="1359"/>
      <c r="FPQ5" s="1359"/>
      <c r="FPR5" s="1359"/>
      <c r="FPS5" s="1359"/>
      <c r="FPT5" s="1359"/>
      <c r="FPU5" s="1359"/>
      <c r="FPV5" s="1359"/>
      <c r="FPW5" s="1359"/>
      <c r="FPX5" s="1359"/>
      <c r="FPY5" s="1359"/>
      <c r="FPZ5" s="1359"/>
      <c r="FQA5" s="1359"/>
      <c r="FQB5" s="1359"/>
      <c r="FQC5" s="1359"/>
      <c r="FQD5" s="1359"/>
      <c r="FQE5" s="1359"/>
      <c r="FQF5" s="1359"/>
      <c r="FQG5" s="1359"/>
      <c r="FQH5" s="1359"/>
      <c r="FQI5" s="1359"/>
      <c r="FQJ5" s="1359"/>
      <c r="FQK5" s="1359"/>
      <c r="FQL5" s="1359"/>
      <c r="FQM5" s="1359"/>
      <c r="FQN5" s="1359"/>
      <c r="FQO5" s="1359"/>
      <c r="FQP5" s="1359"/>
      <c r="FQQ5" s="1359"/>
      <c r="FQR5" s="1359"/>
      <c r="FQS5" s="1359"/>
      <c r="FQT5" s="1359"/>
      <c r="FQU5" s="1359"/>
      <c r="FQV5" s="1359"/>
      <c r="FQW5" s="1359"/>
      <c r="FQX5" s="1359"/>
      <c r="FQY5" s="1359"/>
      <c r="FQZ5" s="1359"/>
      <c r="FRA5" s="1359"/>
      <c r="FRB5" s="1359"/>
      <c r="FRC5" s="1359"/>
      <c r="FRD5" s="1359"/>
      <c r="FRE5" s="1359"/>
      <c r="FRF5" s="1359"/>
      <c r="FRG5" s="1359"/>
      <c r="FRH5" s="1359"/>
      <c r="FRI5" s="1359"/>
      <c r="FRJ5" s="1359"/>
      <c r="FRK5" s="1359"/>
      <c r="FRL5" s="1359"/>
      <c r="FRM5" s="1359"/>
      <c r="FRN5" s="1359"/>
      <c r="FRO5" s="1359"/>
      <c r="FRP5" s="1359"/>
      <c r="FRQ5" s="1359"/>
      <c r="FRR5" s="1359"/>
      <c r="FRS5" s="1359"/>
      <c r="FRT5" s="1359"/>
      <c r="FRU5" s="1359"/>
      <c r="FRV5" s="1359"/>
      <c r="FRW5" s="1359"/>
      <c r="FRX5" s="1359"/>
      <c r="FRY5" s="1359"/>
      <c r="FRZ5" s="1359"/>
      <c r="FSA5" s="1359"/>
      <c r="FSB5" s="1359"/>
      <c r="FSC5" s="1359"/>
      <c r="FSD5" s="1359"/>
      <c r="FSE5" s="1359"/>
      <c r="FSF5" s="1359"/>
      <c r="FSG5" s="1359"/>
      <c r="FSH5" s="1359"/>
      <c r="FSI5" s="1359"/>
      <c r="FSJ5" s="1359"/>
      <c r="FSK5" s="1359"/>
      <c r="FSL5" s="1359"/>
      <c r="FSM5" s="1359"/>
      <c r="FSN5" s="1359"/>
      <c r="FSO5" s="1359"/>
      <c r="FSP5" s="1359"/>
      <c r="FSQ5" s="1359"/>
      <c r="FSR5" s="1359"/>
      <c r="FSS5" s="1359"/>
      <c r="FST5" s="1359"/>
      <c r="FSU5" s="1359"/>
      <c r="FSV5" s="1359"/>
      <c r="FSW5" s="1359"/>
      <c r="FSX5" s="1359"/>
      <c r="FSY5" s="1359"/>
      <c r="FSZ5" s="1359"/>
      <c r="FTA5" s="1359"/>
      <c r="FTB5" s="1359"/>
      <c r="FTC5" s="1359"/>
      <c r="FTD5" s="1359"/>
      <c r="FTE5" s="1359"/>
      <c r="FTF5" s="1359"/>
      <c r="FTG5" s="1359"/>
      <c r="FTH5" s="1359"/>
      <c r="FTI5" s="1359"/>
      <c r="FTJ5" s="1359"/>
      <c r="FTK5" s="1359"/>
      <c r="FTL5" s="1359"/>
      <c r="FTM5" s="1359"/>
      <c r="FTN5" s="1359"/>
      <c r="FTO5" s="1359"/>
      <c r="FTP5" s="1359"/>
      <c r="FTQ5" s="1359"/>
      <c r="FTR5" s="1359"/>
      <c r="FTS5" s="1359"/>
      <c r="FTT5" s="1359"/>
      <c r="FTU5" s="1359"/>
      <c r="FTV5" s="1359"/>
      <c r="FTW5" s="1359"/>
      <c r="FTX5" s="1359"/>
      <c r="FTY5" s="1359"/>
      <c r="FTZ5" s="1359"/>
      <c r="FUA5" s="1359"/>
      <c r="FUB5" s="1359"/>
      <c r="FUC5" s="1359"/>
      <c r="FUD5" s="1359"/>
      <c r="FUE5" s="1359"/>
      <c r="FUF5" s="1359"/>
      <c r="FUG5" s="1359"/>
      <c r="FUH5" s="1359"/>
      <c r="FUI5" s="1359"/>
      <c r="FUJ5" s="1359"/>
      <c r="FUK5" s="1359"/>
      <c r="FUL5" s="1359"/>
      <c r="FUM5" s="1359"/>
      <c r="FUN5" s="1359"/>
      <c r="FUO5" s="1359"/>
      <c r="FUP5" s="1359"/>
      <c r="FUQ5" s="1359"/>
      <c r="FUR5" s="1359"/>
      <c r="FUS5" s="1359"/>
      <c r="FUT5" s="1359"/>
      <c r="FUU5" s="1359"/>
      <c r="FUV5" s="1359"/>
      <c r="FUW5" s="1359"/>
      <c r="FUX5" s="1359"/>
      <c r="FUY5" s="1359"/>
      <c r="FUZ5" s="1359"/>
      <c r="FVA5" s="1359"/>
      <c r="FVB5" s="1359"/>
      <c r="FVC5" s="1359"/>
      <c r="FVD5" s="1359"/>
      <c r="FVE5" s="1359"/>
      <c r="FVF5" s="1359"/>
      <c r="FVG5" s="1359"/>
      <c r="FVH5" s="1359"/>
      <c r="FVI5" s="1359"/>
      <c r="FVJ5" s="1359"/>
      <c r="FVK5" s="1359"/>
      <c r="FVL5" s="1359"/>
      <c r="FVM5" s="1359"/>
      <c r="FVN5" s="1359"/>
      <c r="FVO5" s="1359"/>
      <c r="FVP5" s="1359"/>
      <c r="FVQ5" s="1359"/>
      <c r="FVR5" s="1359"/>
      <c r="FVS5" s="1359"/>
      <c r="FVT5" s="1359"/>
      <c r="FVU5" s="1359"/>
      <c r="FVV5" s="1359"/>
      <c r="FVW5" s="1359"/>
      <c r="FVX5" s="1359"/>
      <c r="FVY5" s="1359"/>
      <c r="FVZ5" s="1359"/>
      <c r="FWA5" s="1359"/>
      <c r="FWB5" s="1359"/>
      <c r="FWC5" s="1359"/>
      <c r="FWD5" s="1359"/>
      <c r="FWE5" s="1359"/>
      <c r="FWF5" s="1359"/>
      <c r="FWG5" s="1359"/>
      <c r="FWH5" s="1359"/>
      <c r="FWI5" s="1359"/>
      <c r="FWJ5" s="1359"/>
      <c r="FWK5" s="1359"/>
      <c r="FWL5" s="1359"/>
      <c r="FWM5" s="1359"/>
      <c r="FWN5" s="1359"/>
      <c r="FWO5" s="1359"/>
      <c r="FWP5" s="1359"/>
      <c r="FWQ5" s="1359"/>
      <c r="FWR5" s="1359"/>
      <c r="FWS5" s="1359"/>
      <c r="FWT5" s="1359"/>
      <c r="FWU5" s="1359"/>
      <c r="FWV5" s="1359"/>
      <c r="FWW5" s="1359"/>
      <c r="FWX5" s="1359"/>
      <c r="FWY5" s="1359"/>
      <c r="FWZ5" s="1359"/>
      <c r="FXA5" s="1359"/>
      <c r="FXB5" s="1359"/>
      <c r="FXC5" s="1359"/>
      <c r="FXD5" s="1359"/>
      <c r="FXE5" s="1359"/>
      <c r="FXF5" s="1359"/>
      <c r="FXG5" s="1359"/>
      <c r="FXH5" s="1359"/>
      <c r="FXI5" s="1359"/>
      <c r="FXJ5" s="1359"/>
      <c r="FXK5" s="1359"/>
      <c r="FXL5" s="1359"/>
      <c r="FXM5" s="1359"/>
      <c r="FXN5" s="1359"/>
      <c r="FXO5" s="1359"/>
      <c r="FXP5" s="1359"/>
      <c r="FXQ5" s="1359"/>
      <c r="FXR5" s="1359"/>
      <c r="FXS5" s="1359"/>
      <c r="FXT5" s="1359"/>
      <c r="FXU5" s="1359"/>
      <c r="FXV5" s="1359"/>
      <c r="FXW5" s="1359"/>
      <c r="FXX5" s="1359"/>
      <c r="FXY5" s="1359"/>
      <c r="FXZ5" s="1359"/>
      <c r="FYA5" s="1359"/>
      <c r="FYB5" s="1359"/>
      <c r="FYC5" s="1359"/>
      <c r="FYD5" s="1359"/>
      <c r="FYE5" s="1359"/>
      <c r="FYF5" s="1359"/>
      <c r="FYG5" s="1359"/>
      <c r="FYH5" s="1359"/>
      <c r="FYI5" s="1359"/>
      <c r="FYJ5" s="1359"/>
      <c r="FYK5" s="1359"/>
      <c r="FYL5" s="1359"/>
      <c r="FYM5" s="1359"/>
      <c r="FYN5" s="1359"/>
      <c r="FYO5" s="1359"/>
      <c r="FYP5" s="1359"/>
      <c r="FYQ5" s="1359"/>
      <c r="FYR5" s="1359"/>
      <c r="FYS5" s="1359"/>
      <c r="FYT5" s="1359"/>
      <c r="FYU5" s="1359"/>
      <c r="FYV5" s="1359"/>
      <c r="FYW5" s="1359"/>
      <c r="FYX5" s="1359"/>
      <c r="FYY5" s="1359"/>
      <c r="FYZ5" s="1359"/>
      <c r="FZA5" s="1359"/>
      <c r="FZB5" s="1359"/>
      <c r="FZC5" s="1359"/>
      <c r="FZD5" s="1359"/>
      <c r="FZE5" s="1359"/>
      <c r="FZF5" s="1359"/>
      <c r="FZG5" s="1359"/>
      <c r="FZH5" s="1359"/>
      <c r="FZI5" s="1359"/>
      <c r="FZJ5" s="1359"/>
      <c r="FZK5" s="1359"/>
      <c r="FZL5" s="1359"/>
      <c r="FZM5" s="1359"/>
      <c r="FZN5" s="1359"/>
      <c r="FZO5" s="1359"/>
      <c r="FZP5" s="1359"/>
      <c r="FZQ5" s="1359"/>
      <c r="FZR5" s="1359"/>
      <c r="FZS5" s="1359"/>
      <c r="FZT5" s="1359"/>
      <c r="FZU5" s="1359"/>
      <c r="FZV5" s="1359"/>
      <c r="FZW5" s="1359"/>
      <c r="FZX5" s="1359"/>
      <c r="FZY5" s="1359"/>
      <c r="FZZ5" s="1359"/>
      <c r="GAA5" s="1359"/>
      <c r="GAB5" s="1359"/>
      <c r="GAC5" s="1359"/>
      <c r="GAD5" s="1359"/>
      <c r="GAE5" s="1359"/>
      <c r="GAF5" s="1359"/>
      <c r="GAG5" s="1359"/>
      <c r="GAH5" s="1359"/>
      <c r="GAI5" s="1359"/>
      <c r="GAJ5" s="1359"/>
      <c r="GAK5" s="1359"/>
      <c r="GAL5" s="1359"/>
      <c r="GAM5" s="1359"/>
      <c r="GAN5" s="1359"/>
      <c r="GAO5" s="1359"/>
      <c r="GAP5" s="1359"/>
      <c r="GAQ5" s="1359"/>
      <c r="GAR5" s="1359"/>
      <c r="GAS5" s="1359"/>
      <c r="GAT5" s="1359"/>
      <c r="GAU5" s="1359"/>
      <c r="GAV5" s="1359"/>
      <c r="GAW5" s="1359"/>
      <c r="GAX5" s="1359"/>
      <c r="GAY5" s="1359"/>
      <c r="GAZ5" s="1359"/>
      <c r="GBA5" s="1359"/>
      <c r="GBB5" s="1359"/>
      <c r="GBC5" s="1359"/>
      <c r="GBD5" s="1359"/>
      <c r="GBE5" s="1359"/>
      <c r="GBF5" s="1359"/>
      <c r="GBG5" s="1359"/>
      <c r="GBH5" s="1359"/>
      <c r="GBI5" s="1359"/>
      <c r="GBJ5" s="1359"/>
      <c r="GBK5" s="1359"/>
      <c r="GBL5" s="1359"/>
      <c r="GBM5" s="1359"/>
      <c r="GBN5" s="1359"/>
      <c r="GBO5" s="1359"/>
      <c r="GBP5" s="1359"/>
      <c r="GBQ5" s="1359"/>
      <c r="GBR5" s="1359"/>
      <c r="GBS5" s="1359"/>
      <c r="GBT5" s="1359"/>
      <c r="GBU5" s="1359"/>
      <c r="GBV5" s="1359"/>
      <c r="GBW5" s="1359"/>
      <c r="GBX5" s="1359"/>
      <c r="GBY5" s="1359"/>
      <c r="GBZ5" s="1359"/>
      <c r="GCA5" s="1359"/>
      <c r="GCB5" s="1359"/>
      <c r="GCC5" s="1359"/>
      <c r="GCD5" s="1359"/>
      <c r="GCE5" s="1359"/>
      <c r="GCF5" s="1359"/>
      <c r="GCG5" s="1359"/>
      <c r="GCH5" s="1359"/>
      <c r="GCI5" s="1359"/>
      <c r="GCJ5" s="1359"/>
      <c r="GCK5" s="1359"/>
      <c r="GCL5" s="1359"/>
      <c r="GCM5" s="1359"/>
      <c r="GCN5" s="1359"/>
      <c r="GCO5" s="1359"/>
      <c r="GCP5" s="1359"/>
      <c r="GCQ5" s="1359"/>
      <c r="GCR5" s="1359"/>
      <c r="GCS5" s="1359"/>
      <c r="GCT5" s="1359"/>
      <c r="GCU5" s="1359"/>
      <c r="GCV5" s="1359"/>
      <c r="GCW5" s="1359"/>
      <c r="GCX5" s="1359"/>
      <c r="GCY5" s="1359"/>
      <c r="GCZ5" s="1359"/>
      <c r="GDA5" s="1359"/>
      <c r="GDB5" s="1359"/>
      <c r="GDC5" s="1359"/>
      <c r="GDD5" s="1359"/>
      <c r="GDE5" s="1359"/>
      <c r="GDF5" s="1359"/>
      <c r="GDG5" s="1359"/>
      <c r="GDH5" s="1359"/>
      <c r="GDI5" s="1359"/>
      <c r="GDJ5" s="1359"/>
      <c r="GDK5" s="1359"/>
      <c r="GDL5" s="1359"/>
      <c r="GDM5" s="1359"/>
      <c r="GDN5" s="1359"/>
      <c r="GDO5" s="1359"/>
      <c r="GDP5" s="1359"/>
      <c r="GDQ5" s="1359"/>
      <c r="GDR5" s="1359"/>
      <c r="GDS5" s="1359"/>
      <c r="GDT5" s="1359"/>
      <c r="GDU5" s="1359"/>
      <c r="GDV5" s="1359"/>
      <c r="GDW5" s="1359"/>
      <c r="GDX5" s="1359"/>
      <c r="GDY5" s="1359"/>
      <c r="GDZ5" s="1359"/>
      <c r="GEA5" s="1359"/>
      <c r="GEB5" s="1359"/>
      <c r="GEC5" s="1359"/>
      <c r="GED5" s="1359"/>
      <c r="GEE5" s="1359"/>
      <c r="GEF5" s="1359"/>
      <c r="GEG5" s="1359"/>
      <c r="GEH5" s="1359"/>
      <c r="GEI5" s="1359"/>
      <c r="GEJ5" s="1359"/>
      <c r="GEK5" s="1359"/>
      <c r="GEL5" s="1359"/>
      <c r="GEM5" s="1359"/>
      <c r="GEN5" s="1359"/>
      <c r="GEO5" s="1359"/>
      <c r="GEP5" s="1359"/>
      <c r="GEQ5" s="1359"/>
      <c r="GER5" s="1359"/>
      <c r="GES5" s="1359"/>
      <c r="GET5" s="1359"/>
      <c r="GEU5" s="1359"/>
      <c r="GEV5" s="1359"/>
      <c r="GEW5" s="1359"/>
      <c r="GEX5" s="1359"/>
      <c r="GEY5" s="1359"/>
      <c r="GEZ5" s="1359"/>
      <c r="GFA5" s="1359"/>
      <c r="GFB5" s="1359"/>
      <c r="GFC5" s="1359"/>
      <c r="GFD5" s="1359"/>
      <c r="GFE5" s="1359"/>
      <c r="GFF5" s="1359"/>
      <c r="GFG5" s="1359"/>
      <c r="GFH5" s="1359"/>
      <c r="GFI5" s="1359"/>
      <c r="GFJ5" s="1359"/>
      <c r="GFK5" s="1359"/>
      <c r="GFL5" s="1359"/>
      <c r="GFM5" s="1359"/>
      <c r="GFN5" s="1359"/>
      <c r="GFO5" s="1359"/>
      <c r="GFP5" s="1359"/>
      <c r="GFQ5" s="1359"/>
      <c r="GFR5" s="1359"/>
      <c r="GFS5" s="1359"/>
      <c r="GFT5" s="1359"/>
      <c r="GFU5" s="1359"/>
      <c r="GFV5" s="1359"/>
      <c r="GFW5" s="1359"/>
      <c r="GFX5" s="1359"/>
      <c r="GFY5" s="1359"/>
      <c r="GFZ5" s="1359"/>
      <c r="GGA5" s="1359"/>
      <c r="GGB5" s="1359"/>
      <c r="GGC5" s="1359"/>
      <c r="GGD5" s="1359"/>
      <c r="GGE5" s="1359"/>
      <c r="GGF5" s="1359"/>
      <c r="GGG5" s="1359"/>
      <c r="GGH5" s="1359"/>
      <c r="GGI5" s="1359"/>
      <c r="GGJ5" s="1359"/>
      <c r="GGK5" s="1359"/>
      <c r="GGL5" s="1359"/>
      <c r="GGM5" s="1359"/>
      <c r="GGN5" s="1359"/>
      <c r="GGO5" s="1359"/>
      <c r="GGP5" s="1359"/>
      <c r="GGQ5" s="1359"/>
      <c r="GGR5" s="1359"/>
      <c r="GGS5" s="1359"/>
      <c r="GGT5" s="1359"/>
      <c r="GGU5" s="1359"/>
      <c r="GGV5" s="1359"/>
      <c r="GGW5" s="1359"/>
      <c r="GGX5" s="1359"/>
      <c r="GGY5" s="1359"/>
      <c r="GGZ5" s="1359"/>
      <c r="GHA5" s="1359"/>
      <c r="GHB5" s="1359"/>
      <c r="GHC5" s="1359"/>
      <c r="GHD5" s="1359"/>
      <c r="GHE5" s="1359"/>
      <c r="GHF5" s="1359"/>
      <c r="GHG5" s="1359"/>
      <c r="GHH5" s="1359"/>
      <c r="GHI5" s="1359"/>
      <c r="GHJ5" s="1359"/>
      <c r="GHK5" s="1359"/>
      <c r="GHL5" s="1359"/>
      <c r="GHM5" s="1359"/>
      <c r="GHN5" s="1359"/>
      <c r="GHO5" s="1359"/>
      <c r="GHP5" s="1359"/>
      <c r="GHQ5" s="1359"/>
      <c r="GHR5" s="1359"/>
      <c r="GHS5" s="1359"/>
      <c r="GHT5" s="1359"/>
      <c r="GHU5" s="1359"/>
      <c r="GHV5" s="1359"/>
      <c r="GHW5" s="1359"/>
      <c r="GHX5" s="1359"/>
      <c r="GHY5" s="1359"/>
      <c r="GHZ5" s="1359"/>
      <c r="GIA5" s="1359"/>
      <c r="GIB5" s="1359"/>
      <c r="GIC5" s="1359"/>
      <c r="GID5" s="1359"/>
      <c r="GIE5" s="1359"/>
      <c r="GIF5" s="1359"/>
      <c r="GIG5" s="1359"/>
      <c r="GIH5" s="1359"/>
      <c r="GII5" s="1359"/>
      <c r="GIJ5" s="1359"/>
      <c r="GIK5" s="1359"/>
      <c r="GIL5" s="1359"/>
      <c r="GIM5" s="1359"/>
      <c r="GIN5" s="1359"/>
      <c r="GIO5" s="1359"/>
      <c r="GIP5" s="1359"/>
      <c r="GIQ5" s="1359"/>
      <c r="GIR5" s="1359"/>
      <c r="GIS5" s="1359"/>
      <c r="GIT5" s="1359"/>
      <c r="GIU5" s="1359"/>
      <c r="GIV5" s="1359"/>
      <c r="GIW5" s="1359"/>
      <c r="GIX5" s="1359"/>
      <c r="GIY5" s="1359"/>
      <c r="GIZ5" s="1359"/>
      <c r="GJA5" s="1359"/>
      <c r="GJB5" s="1359"/>
      <c r="GJC5" s="1359"/>
      <c r="GJD5" s="1359"/>
      <c r="GJE5" s="1359"/>
      <c r="GJF5" s="1359"/>
      <c r="GJG5" s="1359"/>
      <c r="GJH5" s="1359"/>
      <c r="GJI5" s="1359"/>
      <c r="GJJ5" s="1359"/>
      <c r="GJK5" s="1359"/>
      <c r="GJL5" s="1359"/>
      <c r="GJM5" s="1359"/>
      <c r="GJN5" s="1359"/>
      <c r="GJO5" s="1359"/>
      <c r="GJP5" s="1359"/>
      <c r="GJQ5" s="1359"/>
      <c r="GJR5" s="1359"/>
      <c r="GJS5" s="1359"/>
      <c r="GJT5" s="1359"/>
      <c r="GJU5" s="1359"/>
      <c r="GJV5" s="1359"/>
      <c r="GJW5" s="1359"/>
      <c r="GJX5" s="1359"/>
      <c r="GJY5" s="1359"/>
      <c r="GJZ5" s="1359"/>
      <c r="GKA5" s="1359"/>
      <c r="GKB5" s="1359"/>
      <c r="GKC5" s="1359"/>
      <c r="GKD5" s="1359"/>
      <c r="GKE5" s="1359"/>
      <c r="GKF5" s="1359"/>
      <c r="GKG5" s="1359"/>
      <c r="GKH5" s="1359"/>
      <c r="GKI5" s="1359"/>
      <c r="GKJ5" s="1359"/>
      <c r="GKK5" s="1359"/>
      <c r="GKL5" s="1359"/>
      <c r="GKM5" s="1359"/>
      <c r="GKN5" s="1359"/>
      <c r="GKO5" s="1359"/>
      <c r="GKP5" s="1359"/>
      <c r="GKQ5" s="1359"/>
      <c r="GKR5" s="1359"/>
      <c r="GKS5" s="1359"/>
      <c r="GKT5" s="1359"/>
      <c r="GKU5" s="1359"/>
      <c r="GKV5" s="1359"/>
      <c r="GKW5" s="1359"/>
      <c r="GKX5" s="1359"/>
      <c r="GKY5" s="1359"/>
      <c r="GKZ5" s="1359"/>
      <c r="GLA5" s="1359"/>
      <c r="GLB5" s="1359"/>
      <c r="GLC5" s="1359"/>
      <c r="GLD5" s="1359"/>
      <c r="GLE5" s="1359"/>
      <c r="GLF5" s="1359"/>
      <c r="GLG5" s="1359"/>
      <c r="GLH5" s="1359"/>
      <c r="GLI5" s="1359"/>
      <c r="GLJ5" s="1359"/>
      <c r="GLK5" s="1359"/>
      <c r="GLL5" s="1359"/>
      <c r="GLM5" s="1359"/>
      <c r="GLN5" s="1359"/>
      <c r="GLO5" s="1359"/>
      <c r="GLP5" s="1359"/>
      <c r="GLQ5" s="1359"/>
      <c r="GLR5" s="1359"/>
      <c r="GLS5" s="1359"/>
      <c r="GLT5" s="1359"/>
      <c r="GLU5" s="1359"/>
      <c r="GLV5" s="1359"/>
      <c r="GLW5" s="1359"/>
      <c r="GLX5" s="1359"/>
      <c r="GLY5" s="1359"/>
      <c r="GLZ5" s="1359"/>
      <c r="GMA5" s="1359"/>
      <c r="GMB5" s="1359"/>
      <c r="GMC5" s="1359"/>
      <c r="GMD5" s="1359"/>
      <c r="GME5" s="1359"/>
      <c r="GMF5" s="1359"/>
      <c r="GMG5" s="1359"/>
      <c r="GMH5" s="1359"/>
      <c r="GMI5" s="1359"/>
      <c r="GMJ5" s="1359"/>
      <c r="GMK5" s="1359"/>
      <c r="GML5" s="1359"/>
      <c r="GMM5" s="1359"/>
      <c r="GMN5" s="1359"/>
      <c r="GMO5" s="1359"/>
      <c r="GMP5" s="1359"/>
      <c r="GMQ5" s="1359"/>
      <c r="GMR5" s="1359"/>
      <c r="GMS5" s="1359"/>
      <c r="GMT5" s="1359"/>
      <c r="GMU5" s="1359"/>
      <c r="GMV5" s="1359"/>
      <c r="GMW5" s="1359"/>
      <c r="GMX5" s="1359"/>
      <c r="GMY5" s="1359"/>
      <c r="GMZ5" s="1359"/>
      <c r="GNA5" s="1359"/>
      <c r="GNB5" s="1359"/>
      <c r="GNC5" s="1359"/>
      <c r="GND5" s="1359"/>
      <c r="GNE5" s="1359"/>
      <c r="GNF5" s="1359"/>
      <c r="GNG5" s="1359"/>
      <c r="GNH5" s="1359"/>
      <c r="GNI5" s="1359"/>
      <c r="GNJ5" s="1359"/>
      <c r="GNK5" s="1359"/>
      <c r="GNL5" s="1359"/>
      <c r="GNM5" s="1359"/>
      <c r="GNN5" s="1359"/>
      <c r="GNO5" s="1359"/>
      <c r="GNP5" s="1359"/>
      <c r="GNQ5" s="1359"/>
      <c r="GNR5" s="1359"/>
      <c r="GNS5" s="1359"/>
      <c r="GNT5" s="1359"/>
      <c r="GNU5" s="1359"/>
      <c r="GNV5" s="1359"/>
      <c r="GNW5" s="1359"/>
      <c r="GNX5" s="1359"/>
      <c r="GNY5" s="1359"/>
      <c r="GNZ5" s="1359"/>
      <c r="GOA5" s="1359"/>
      <c r="GOB5" s="1359"/>
      <c r="GOC5" s="1359"/>
      <c r="GOD5" s="1359"/>
      <c r="GOE5" s="1359"/>
      <c r="GOF5" s="1359"/>
      <c r="GOG5" s="1359"/>
      <c r="GOH5" s="1359"/>
      <c r="GOI5" s="1359"/>
      <c r="GOJ5" s="1359"/>
      <c r="GOK5" s="1359"/>
      <c r="GOL5" s="1359"/>
      <c r="GOM5" s="1359"/>
      <c r="GON5" s="1359"/>
      <c r="GOO5" s="1359"/>
      <c r="GOP5" s="1359"/>
      <c r="GOQ5" s="1359"/>
      <c r="GOR5" s="1359"/>
      <c r="GOS5" s="1359"/>
      <c r="GOT5" s="1359"/>
      <c r="GOU5" s="1359"/>
      <c r="GOV5" s="1359"/>
      <c r="GOW5" s="1359"/>
      <c r="GOX5" s="1359"/>
      <c r="GOY5" s="1359"/>
      <c r="GOZ5" s="1359"/>
      <c r="GPA5" s="1359"/>
      <c r="GPB5" s="1359"/>
      <c r="GPC5" s="1359"/>
      <c r="GPD5" s="1359"/>
      <c r="GPE5" s="1359"/>
      <c r="GPF5" s="1359"/>
      <c r="GPG5" s="1359"/>
      <c r="GPH5" s="1359"/>
      <c r="GPI5" s="1359"/>
      <c r="GPJ5" s="1359"/>
      <c r="GPK5" s="1359"/>
      <c r="GPL5" s="1359"/>
      <c r="GPM5" s="1359"/>
      <c r="GPN5" s="1359"/>
      <c r="GPO5" s="1359"/>
      <c r="GPP5" s="1359"/>
      <c r="GPQ5" s="1359"/>
      <c r="GPR5" s="1359"/>
      <c r="GPS5" s="1359"/>
      <c r="GPT5" s="1359"/>
      <c r="GPU5" s="1359"/>
      <c r="GPV5" s="1359"/>
      <c r="GPW5" s="1359"/>
      <c r="GPX5" s="1359"/>
      <c r="GPY5" s="1359"/>
      <c r="GPZ5" s="1359"/>
      <c r="GQA5" s="1359"/>
      <c r="GQB5" s="1359"/>
      <c r="GQC5" s="1359"/>
      <c r="GQD5" s="1359"/>
      <c r="GQE5" s="1359"/>
      <c r="GQF5" s="1359"/>
      <c r="GQG5" s="1359"/>
      <c r="GQH5" s="1359"/>
      <c r="GQI5" s="1359"/>
      <c r="GQJ5" s="1359"/>
      <c r="GQK5" s="1359"/>
      <c r="GQL5" s="1359"/>
      <c r="GQM5" s="1359"/>
      <c r="GQN5" s="1359"/>
      <c r="GQO5" s="1359"/>
      <c r="GQP5" s="1359"/>
      <c r="GQQ5" s="1359"/>
      <c r="GQR5" s="1359"/>
      <c r="GQS5" s="1359"/>
      <c r="GQT5" s="1359"/>
      <c r="GQU5" s="1359"/>
      <c r="GQV5" s="1359"/>
      <c r="GQW5" s="1359"/>
      <c r="GQX5" s="1359"/>
      <c r="GQY5" s="1359"/>
      <c r="GQZ5" s="1359"/>
      <c r="GRA5" s="1359"/>
      <c r="GRB5" s="1359"/>
      <c r="GRC5" s="1359"/>
      <c r="GRD5" s="1359"/>
      <c r="GRE5" s="1359"/>
      <c r="GRF5" s="1359"/>
      <c r="GRG5" s="1359"/>
      <c r="GRH5" s="1359"/>
      <c r="GRI5" s="1359"/>
      <c r="GRJ5" s="1359"/>
      <c r="GRK5" s="1359"/>
      <c r="GRL5" s="1359"/>
      <c r="GRM5" s="1359"/>
      <c r="GRN5" s="1359"/>
      <c r="GRO5" s="1359"/>
      <c r="GRP5" s="1359"/>
      <c r="GRQ5" s="1359"/>
      <c r="GRR5" s="1359"/>
      <c r="GRS5" s="1359"/>
      <c r="GRT5" s="1359"/>
      <c r="GRU5" s="1359"/>
      <c r="GRV5" s="1359"/>
      <c r="GRW5" s="1359"/>
      <c r="GRX5" s="1359"/>
      <c r="GRY5" s="1359"/>
      <c r="GRZ5" s="1359"/>
      <c r="GSA5" s="1359"/>
      <c r="GSB5" s="1359"/>
      <c r="GSC5" s="1359"/>
      <c r="GSD5" s="1359"/>
      <c r="GSE5" s="1359"/>
      <c r="GSF5" s="1359"/>
      <c r="GSG5" s="1359"/>
      <c r="GSH5" s="1359"/>
      <c r="GSI5" s="1359"/>
      <c r="GSJ5" s="1359"/>
      <c r="GSK5" s="1359"/>
      <c r="GSL5" s="1359"/>
      <c r="GSM5" s="1359"/>
      <c r="GSN5" s="1359"/>
      <c r="GSO5" s="1359"/>
      <c r="GSP5" s="1359"/>
      <c r="GSQ5" s="1359"/>
      <c r="GSR5" s="1359"/>
      <c r="GSS5" s="1359"/>
      <c r="GST5" s="1359"/>
      <c r="GSU5" s="1359"/>
      <c r="GSV5" s="1359"/>
      <c r="GSW5" s="1359"/>
      <c r="GSX5" s="1359"/>
      <c r="GSY5" s="1359"/>
      <c r="GSZ5" s="1359"/>
      <c r="GTA5" s="1359"/>
      <c r="GTB5" s="1359"/>
      <c r="GTC5" s="1359"/>
      <c r="GTD5" s="1359"/>
      <c r="GTE5" s="1359"/>
      <c r="GTF5" s="1359"/>
      <c r="GTG5" s="1359"/>
      <c r="GTH5" s="1359"/>
      <c r="GTI5" s="1359"/>
      <c r="GTJ5" s="1359"/>
      <c r="GTK5" s="1359"/>
      <c r="GTL5" s="1359"/>
      <c r="GTM5" s="1359"/>
      <c r="GTN5" s="1359"/>
      <c r="GTO5" s="1359"/>
      <c r="GTP5" s="1359"/>
      <c r="GTQ5" s="1359"/>
      <c r="GTR5" s="1359"/>
      <c r="GTS5" s="1359"/>
      <c r="GTT5" s="1359"/>
      <c r="GTU5" s="1359"/>
      <c r="GTV5" s="1359"/>
      <c r="GTW5" s="1359"/>
      <c r="GTX5" s="1359"/>
      <c r="GTY5" s="1359"/>
      <c r="GTZ5" s="1359"/>
      <c r="GUA5" s="1359"/>
      <c r="GUB5" s="1359"/>
      <c r="GUC5" s="1359"/>
      <c r="GUD5" s="1359"/>
      <c r="GUE5" s="1359"/>
      <c r="GUF5" s="1359"/>
      <c r="GUG5" s="1359"/>
      <c r="GUH5" s="1359"/>
      <c r="GUI5" s="1359"/>
      <c r="GUJ5" s="1359"/>
      <c r="GUK5" s="1359"/>
      <c r="GUL5" s="1359"/>
      <c r="GUM5" s="1359"/>
      <c r="GUN5" s="1359"/>
      <c r="GUO5" s="1359"/>
      <c r="GUP5" s="1359"/>
      <c r="GUQ5" s="1359"/>
      <c r="GUR5" s="1359"/>
      <c r="GUS5" s="1359"/>
      <c r="GUT5" s="1359"/>
      <c r="GUU5" s="1359"/>
      <c r="GUV5" s="1359"/>
      <c r="GUW5" s="1359"/>
      <c r="GUX5" s="1359"/>
      <c r="GUY5" s="1359"/>
      <c r="GUZ5" s="1359"/>
      <c r="GVA5" s="1359"/>
      <c r="GVB5" s="1359"/>
      <c r="GVC5" s="1359"/>
      <c r="GVD5" s="1359"/>
      <c r="GVE5" s="1359"/>
      <c r="GVF5" s="1359"/>
      <c r="GVG5" s="1359"/>
      <c r="GVH5" s="1359"/>
      <c r="GVI5" s="1359"/>
      <c r="GVJ5" s="1359"/>
      <c r="GVK5" s="1359"/>
      <c r="GVL5" s="1359"/>
      <c r="GVM5" s="1359"/>
      <c r="GVN5" s="1359"/>
      <c r="GVO5" s="1359"/>
      <c r="GVP5" s="1359"/>
      <c r="GVQ5" s="1359"/>
      <c r="GVR5" s="1359"/>
      <c r="GVS5" s="1359"/>
      <c r="GVT5" s="1359"/>
      <c r="GVU5" s="1359"/>
      <c r="GVV5" s="1359"/>
      <c r="GVW5" s="1359"/>
      <c r="GVX5" s="1359"/>
      <c r="GVY5" s="1359"/>
      <c r="GVZ5" s="1359"/>
      <c r="GWA5" s="1359"/>
      <c r="GWB5" s="1359"/>
      <c r="GWC5" s="1359"/>
      <c r="GWD5" s="1359"/>
      <c r="GWE5" s="1359"/>
      <c r="GWF5" s="1359"/>
      <c r="GWG5" s="1359"/>
      <c r="GWH5" s="1359"/>
      <c r="GWI5" s="1359"/>
      <c r="GWJ5" s="1359"/>
      <c r="GWK5" s="1359"/>
      <c r="GWL5" s="1359"/>
      <c r="GWM5" s="1359"/>
      <c r="GWN5" s="1359"/>
      <c r="GWO5" s="1359"/>
      <c r="GWP5" s="1359"/>
      <c r="GWQ5" s="1359"/>
      <c r="GWR5" s="1359"/>
      <c r="GWS5" s="1359"/>
      <c r="GWT5" s="1359"/>
      <c r="GWU5" s="1359"/>
      <c r="GWV5" s="1359"/>
      <c r="GWW5" s="1359"/>
      <c r="GWX5" s="1359"/>
      <c r="GWY5" s="1359"/>
      <c r="GWZ5" s="1359"/>
      <c r="GXA5" s="1359"/>
      <c r="GXB5" s="1359"/>
      <c r="GXC5" s="1359"/>
      <c r="GXD5" s="1359"/>
      <c r="GXE5" s="1359"/>
      <c r="GXF5" s="1359"/>
      <c r="GXG5" s="1359"/>
      <c r="GXH5" s="1359"/>
      <c r="GXI5" s="1359"/>
      <c r="GXJ5" s="1359"/>
      <c r="GXK5" s="1359"/>
      <c r="GXL5" s="1359"/>
      <c r="GXM5" s="1359"/>
      <c r="GXN5" s="1359"/>
      <c r="GXO5" s="1359"/>
      <c r="GXP5" s="1359"/>
      <c r="GXQ5" s="1359"/>
      <c r="GXR5" s="1359"/>
      <c r="GXS5" s="1359"/>
      <c r="GXT5" s="1359"/>
      <c r="GXU5" s="1359"/>
      <c r="GXV5" s="1359"/>
      <c r="GXW5" s="1359"/>
      <c r="GXX5" s="1359"/>
      <c r="GXY5" s="1359"/>
      <c r="GXZ5" s="1359"/>
      <c r="GYA5" s="1359"/>
      <c r="GYB5" s="1359"/>
      <c r="GYC5" s="1359"/>
      <c r="GYD5" s="1359"/>
      <c r="GYE5" s="1359"/>
      <c r="GYF5" s="1359"/>
      <c r="GYG5" s="1359"/>
      <c r="GYH5" s="1359"/>
      <c r="GYI5" s="1359"/>
      <c r="GYJ5" s="1359"/>
      <c r="GYK5" s="1359"/>
      <c r="GYL5" s="1359"/>
      <c r="GYM5" s="1359"/>
      <c r="GYN5" s="1359"/>
      <c r="GYO5" s="1359"/>
      <c r="GYP5" s="1359"/>
      <c r="GYQ5" s="1359"/>
      <c r="GYR5" s="1359"/>
      <c r="GYS5" s="1359"/>
      <c r="GYT5" s="1359"/>
      <c r="GYU5" s="1359"/>
      <c r="GYV5" s="1359"/>
      <c r="GYW5" s="1359"/>
      <c r="GYX5" s="1359"/>
      <c r="GYY5" s="1359"/>
      <c r="GYZ5" s="1359"/>
      <c r="GZA5" s="1359"/>
      <c r="GZB5" s="1359"/>
      <c r="GZC5" s="1359"/>
      <c r="GZD5" s="1359"/>
      <c r="GZE5" s="1359"/>
      <c r="GZF5" s="1359"/>
      <c r="GZG5" s="1359"/>
      <c r="GZH5" s="1359"/>
      <c r="GZI5" s="1359"/>
      <c r="GZJ5" s="1359"/>
      <c r="GZK5" s="1359"/>
      <c r="GZL5" s="1359"/>
      <c r="GZM5" s="1359"/>
      <c r="GZN5" s="1359"/>
      <c r="GZO5" s="1359"/>
      <c r="GZP5" s="1359"/>
      <c r="GZQ5" s="1359"/>
      <c r="GZR5" s="1359"/>
      <c r="GZS5" s="1359"/>
      <c r="GZT5" s="1359"/>
      <c r="GZU5" s="1359"/>
      <c r="GZV5" s="1359"/>
      <c r="GZW5" s="1359"/>
      <c r="GZX5" s="1359"/>
      <c r="GZY5" s="1359"/>
      <c r="GZZ5" s="1359"/>
      <c r="HAA5" s="1359"/>
      <c r="HAB5" s="1359"/>
      <c r="HAC5" s="1359"/>
      <c r="HAD5" s="1359"/>
      <c r="HAE5" s="1359"/>
      <c r="HAF5" s="1359"/>
      <c r="HAG5" s="1359"/>
      <c r="HAH5" s="1359"/>
      <c r="HAI5" s="1359"/>
      <c r="HAJ5" s="1359"/>
      <c r="HAK5" s="1359"/>
      <c r="HAL5" s="1359"/>
      <c r="HAM5" s="1359"/>
      <c r="HAN5" s="1359"/>
      <c r="HAO5" s="1359"/>
      <c r="HAP5" s="1359"/>
      <c r="HAQ5" s="1359"/>
      <c r="HAR5" s="1359"/>
      <c r="HAS5" s="1359"/>
      <c r="HAT5" s="1359"/>
      <c r="HAU5" s="1359"/>
      <c r="HAV5" s="1359"/>
      <c r="HAW5" s="1359"/>
      <c r="HAX5" s="1359"/>
      <c r="HAY5" s="1359"/>
      <c r="HAZ5" s="1359"/>
      <c r="HBA5" s="1359"/>
      <c r="HBB5" s="1359"/>
      <c r="HBC5" s="1359"/>
      <c r="HBD5" s="1359"/>
      <c r="HBE5" s="1359"/>
      <c r="HBF5" s="1359"/>
      <c r="HBG5" s="1359"/>
      <c r="HBH5" s="1359"/>
      <c r="HBI5" s="1359"/>
      <c r="HBJ5" s="1359"/>
      <c r="HBK5" s="1359"/>
      <c r="HBL5" s="1359"/>
      <c r="HBM5" s="1359"/>
      <c r="HBN5" s="1359"/>
      <c r="HBO5" s="1359"/>
      <c r="HBP5" s="1359"/>
      <c r="HBQ5" s="1359"/>
      <c r="HBR5" s="1359"/>
      <c r="HBS5" s="1359"/>
      <c r="HBT5" s="1359"/>
      <c r="HBU5" s="1359"/>
      <c r="HBV5" s="1359"/>
      <c r="HBW5" s="1359"/>
      <c r="HBX5" s="1359"/>
      <c r="HBY5" s="1359"/>
      <c r="HBZ5" s="1359"/>
      <c r="HCA5" s="1359"/>
      <c r="HCB5" s="1359"/>
      <c r="HCC5" s="1359"/>
      <c r="HCD5" s="1359"/>
      <c r="HCE5" s="1359"/>
      <c r="HCF5" s="1359"/>
      <c r="HCG5" s="1359"/>
      <c r="HCH5" s="1359"/>
      <c r="HCI5" s="1359"/>
      <c r="HCJ5" s="1359"/>
      <c r="HCK5" s="1359"/>
      <c r="HCL5" s="1359"/>
      <c r="HCM5" s="1359"/>
      <c r="HCN5" s="1359"/>
      <c r="HCO5" s="1359"/>
      <c r="HCP5" s="1359"/>
      <c r="HCQ5" s="1359"/>
      <c r="HCR5" s="1359"/>
      <c r="HCS5" s="1359"/>
      <c r="HCT5" s="1359"/>
      <c r="HCU5" s="1359"/>
      <c r="HCV5" s="1359"/>
      <c r="HCW5" s="1359"/>
      <c r="HCX5" s="1359"/>
      <c r="HCY5" s="1359"/>
      <c r="HCZ5" s="1359"/>
      <c r="HDA5" s="1359"/>
      <c r="HDB5" s="1359"/>
      <c r="HDC5" s="1359"/>
      <c r="HDD5" s="1359"/>
      <c r="HDE5" s="1359"/>
      <c r="HDF5" s="1359"/>
      <c r="HDG5" s="1359"/>
      <c r="HDH5" s="1359"/>
      <c r="HDI5" s="1359"/>
      <c r="HDJ5" s="1359"/>
      <c r="HDK5" s="1359"/>
      <c r="HDL5" s="1359"/>
      <c r="HDM5" s="1359"/>
      <c r="HDN5" s="1359"/>
      <c r="HDO5" s="1359"/>
      <c r="HDP5" s="1359"/>
      <c r="HDQ5" s="1359"/>
      <c r="HDR5" s="1359"/>
      <c r="HDS5" s="1359"/>
      <c r="HDT5" s="1359"/>
      <c r="HDU5" s="1359"/>
      <c r="HDV5" s="1359"/>
      <c r="HDW5" s="1359"/>
      <c r="HDX5" s="1359"/>
      <c r="HDY5" s="1359"/>
      <c r="HDZ5" s="1359"/>
      <c r="HEA5" s="1359"/>
      <c r="HEB5" s="1359"/>
      <c r="HEC5" s="1359"/>
      <c r="HED5" s="1359"/>
      <c r="HEE5" s="1359"/>
      <c r="HEF5" s="1359"/>
      <c r="HEG5" s="1359"/>
      <c r="HEH5" s="1359"/>
      <c r="HEI5" s="1359"/>
      <c r="HEJ5" s="1359"/>
      <c r="HEK5" s="1359"/>
      <c r="HEL5" s="1359"/>
      <c r="HEM5" s="1359"/>
      <c r="HEN5" s="1359"/>
      <c r="HEO5" s="1359"/>
      <c r="HEP5" s="1359"/>
      <c r="HEQ5" s="1359"/>
      <c r="HER5" s="1359"/>
      <c r="HES5" s="1359"/>
      <c r="HET5" s="1359"/>
      <c r="HEU5" s="1359"/>
      <c r="HEV5" s="1359"/>
      <c r="HEW5" s="1359"/>
      <c r="HEX5" s="1359"/>
      <c r="HEY5" s="1359"/>
      <c r="HEZ5" s="1359"/>
      <c r="HFA5" s="1359"/>
      <c r="HFB5" s="1359"/>
      <c r="HFC5" s="1359"/>
      <c r="HFD5" s="1359"/>
      <c r="HFE5" s="1359"/>
      <c r="HFF5" s="1359"/>
      <c r="HFG5" s="1359"/>
      <c r="HFH5" s="1359"/>
      <c r="HFI5" s="1359"/>
      <c r="HFJ5" s="1359"/>
      <c r="HFK5" s="1359"/>
      <c r="HFL5" s="1359"/>
      <c r="HFM5" s="1359"/>
      <c r="HFN5" s="1359"/>
      <c r="HFO5" s="1359"/>
      <c r="HFP5" s="1359"/>
      <c r="HFQ5" s="1359"/>
      <c r="HFR5" s="1359"/>
      <c r="HFS5" s="1359"/>
      <c r="HFT5" s="1359"/>
      <c r="HFU5" s="1359"/>
      <c r="HFV5" s="1359"/>
      <c r="HFW5" s="1359"/>
      <c r="HFX5" s="1359"/>
      <c r="HFY5" s="1359"/>
      <c r="HFZ5" s="1359"/>
      <c r="HGA5" s="1359"/>
      <c r="HGB5" s="1359"/>
      <c r="HGC5" s="1359"/>
      <c r="HGD5" s="1359"/>
      <c r="HGE5" s="1359"/>
      <c r="HGF5" s="1359"/>
      <c r="HGG5" s="1359"/>
      <c r="HGH5" s="1359"/>
      <c r="HGI5" s="1359"/>
      <c r="HGJ5" s="1359"/>
      <c r="HGK5" s="1359"/>
      <c r="HGL5" s="1359"/>
      <c r="HGM5" s="1359"/>
      <c r="HGN5" s="1359"/>
      <c r="HGO5" s="1359"/>
      <c r="HGP5" s="1359"/>
      <c r="HGQ5" s="1359"/>
      <c r="HGR5" s="1359"/>
      <c r="HGS5" s="1359"/>
      <c r="HGT5" s="1359"/>
      <c r="HGU5" s="1359"/>
      <c r="HGV5" s="1359"/>
      <c r="HGW5" s="1359"/>
      <c r="HGX5" s="1359"/>
      <c r="HGY5" s="1359"/>
      <c r="HGZ5" s="1359"/>
      <c r="HHA5" s="1359"/>
      <c r="HHB5" s="1359"/>
      <c r="HHC5" s="1359"/>
      <c r="HHD5" s="1359"/>
      <c r="HHE5" s="1359"/>
      <c r="HHF5" s="1359"/>
      <c r="HHG5" s="1359"/>
      <c r="HHH5" s="1359"/>
      <c r="HHI5" s="1359"/>
      <c r="HHJ5" s="1359"/>
      <c r="HHK5" s="1359"/>
      <c r="HHL5" s="1359"/>
      <c r="HHM5" s="1359"/>
      <c r="HHN5" s="1359"/>
      <c r="HHO5" s="1359"/>
      <c r="HHP5" s="1359"/>
      <c r="HHQ5" s="1359"/>
      <c r="HHR5" s="1359"/>
      <c r="HHS5" s="1359"/>
      <c r="HHT5" s="1359"/>
      <c r="HHU5" s="1359"/>
      <c r="HHV5" s="1359"/>
      <c r="HHW5" s="1359"/>
      <c r="HHX5" s="1359"/>
      <c r="HHY5" s="1359"/>
      <c r="HHZ5" s="1359"/>
      <c r="HIA5" s="1359"/>
      <c r="HIB5" s="1359"/>
      <c r="HIC5" s="1359"/>
      <c r="HID5" s="1359"/>
      <c r="HIE5" s="1359"/>
      <c r="HIF5" s="1359"/>
      <c r="HIG5" s="1359"/>
      <c r="HIH5" s="1359"/>
      <c r="HII5" s="1359"/>
      <c r="HIJ5" s="1359"/>
      <c r="HIK5" s="1359"/>
      <c r="HIL5" s="1359"/>
      <c r="HIM5" s="1359"/>
      <c r="HIN5" s="1359"/>
      <c r="HIO5" s="1359"/>
      <c r="HIP5" s="1359"/>
      <c r="HIQ5" s="1359"/>
      <c r="HIR5" s="1359"/>
      <c r="HIS5" s="1359"/>
      <c r="HIT5" s="1359"/>
      <c r="HIU5" s="1359"/>
      <c r="HIV5" s="1359"/>
      <c r="HIW5" s="1359"/>
      <c r="HIX5" s="1359"/>
      <c r="HIY5" s="1359"/>
      <c r="HIZ5" s="1359"/>
      <c r="HJA5" s="1359"/>
      <c r="HJB5" s="1359"/>
      <c r="HJC5" s="1359"/>
      <c r="HJD5" s="1359"/>
      <c r="HJE5" s="1359"/>
      <c r="HJF5" s="1359"/>
      <c r="HJG5" s="1359"/>
      <c r="HJH5" s="1359"/>
      <c r="HJI5" s="1359"/>
      <c r="HJJ5" s="1359"/>
      <c r="HJK5" s="1359"/>
      <c r="HJL5" s="1359"/>
      <c r="HJM5" s="1359"/>
      <c r="HJN5" s="1359"/>
      <c r="HJO5" s="1359"/>
      <c r="HJP5" s="1359"/>
      <c r="HJQ5" s="1359"/>
      <c r="HJR5" s="1359"/>
      <c r="HJS5" s="1359"/>
      <c r="HJT5" s="1359"/>
      <c r="HJU5" s="1359"/>
      <c r="HJV5" s="1359"/>
      <c r="HJW5" s="1359"/>
      <c r="HJX5" s="1359"/>
      <c r="HJY5" s="1359"/>
      <c r="HJZ5" s="1359"/>
      <c r="HKA5" s="1359"/>
      <c r="HKB5" s="1359"/>
      <c r="HKC5" s="1359"/>
      <c r="HKD5" s="1359"/>
      <c r="HKE5" s="1359"/>
      <c r="HKF5" s="1359"/>
      <c r="HKG5" s="1359"/>
      <c r="HKH5" s="1359"/>
      <c r="HKI5" s="1359"/>
      <c r="HKJ5" s="1359"/>
      <c r="HKK5" s="1359"/>
      <c r="HKL5" s="1359"/>
      <c r="HKM5" s="1359"/>
      <c r="HKN5" s="1359"/>
      <c r="HKO5" s="1359"/>
      <c r="HKP5" s="1359"/>
      <c r="HKQ5" s="1359"/>
      <c r="HKR5" s="1359"/>
      <c r="HKS5" s="1359"/>
      <c r="HKT5" s="1359"/>
      <c r="HKU5" s="1359"/>
      <c r="HKV5" s="1359"/>
      <c r="HKW5" s="1359"/>
      <c r="HKX5" s="1359"/>
      <c r="HKY5" s="1359"/>
      <c r="HKZ5" s="1359"/>
      <c r="HLA5" s="1359"/>
      <c r="HLB5" s="1359"/>
      <c r="HLC5" s="1359"/>
      <c r="HLD5" s="1359"/>
      <c r="HLE5" s="1359"/>
      <c r="HLF5" s="1359"/>
      <c r="HLG5" s="1359"/>
      <c r="HLH5" s="1359"/>
      <c r="HLI5" s="1359"/>
      <c r="HLJ5" s="1359"/>
      <c r="HLK5" s="1359"/>
      <c r="HLL5" s="1359"/>
      <c r="HLM5" s="1359"/>
      <c r="HLN5" s="1359"/>
      <c r="HLO5" s="1359"/>
      <c r="HLP5" s="1359"/>
      <c r="HLQ5" s="1359"/>
      <c r="HLR5" s="1359"/>
      <c r="HLS5" s="1359"/>
      <c r="HLT5" s="1359"/>
      <c r="HLU5" s="1359"/>
      <c r="HLV5" s="1359"/>
      <c r="HLW5" s="1359"/>
      <c r="HLX5" s="1359"/>
      <c r="HLY5" s="1359"/>
      <c r="HLZ5" s="1359"/>
      <c r="HMA5" s="1359"/>
      <c r="HMB5" s="1359"/>
      <c r="HMC5" s="1359"/>
      <c r="HMD5" s="1359"/>
      <c r="HME5" s="1359"/>
      <c r="HMF5" s="1359"/>
      <c r="HMG5" s="1359"/>
      <c r="HMH5" s="1359"/>
      <c r="HMI5" s="1359"/>
      <c r="HMJ5" s="1359"/>
      <c r="HMK5" s="1359"/>
      <c r="HML5" s="1359"/>
      <c r="HMM5" s="1359"/>
      <c r="HMN5" s="1359"/>
      <c r="HMO5" s="1359"/>
      <c r="HMP5" s="1359"/>
      <c r="HMQ5" s="1359"/>
      <c r="HMR5" s="1359"/>
      <c r="HMS5" s="1359"/>
      <c r="HMT5" s="1359"/>
      <c r="HMU5" s="1359"/>
      <c r="HMV5" s="1359"/>
      <c r="HMW5" s="1359"/>
      <c r="HMX5" s="1359"/>
      <c r="HMY5" s="1359"/>
      <c r="HMZ5" s="1359"/>
      <c r="HNA5" s="1359"/>
      <c r="HNB5" s="1359"/>
      <c r="HNC5" s="1359"/>
      <c r="HND5" s="1359"/>
      <c r="HNE5" s="1359"/>
      <c r="HNF5" s="1359"/>
      <c r="HNG5" s="1359"/>
      <c r="HNH5" s="1359"/>
      <c r="HNI5" s="1359"/>
      <c r="HNJ5" s="1359"/>
      <c r="HNK5" s="1359"/>
      <c r="HNL5" s="1359"/>
      <c r="HNM5" s="1359"/>
      <c r="HNN5" s="1359"/>
      <c r="HNO5" s="1359"/>
      <c r="HNP5" s="1359"/>
      <c r="HNQ5" s="1359"/>
      <c r="HNR5" s="1359"/>
      <c r="HNS5" s="1359"/>
      <c r="HNT5" s="1359"/>
      <c r="HNU5" s="1359"/>
      <c r="HNV5" s="1359"/>
      <c r="HNW5" s="1359"/>
      <c r="HNX5" s="1359"/>
      <c r="HNY5" s="1359"/>
      <c r="HNZ5" s="1359"/>
      <c r="HOA5" s="1359"/>
      <c r="HOB5" s="1359"/>
      <c r="HOC5" s="1359"/>
      <c r="HOD5" s="1359"/>
      <c r="HOE5" s="1359"/>
      <c r="HOF5" s="1359"/>
      <c r="HOG5" s="1359"/>
      <c r="HOH5" s="1359"/>
      <c r="HOI5" s="1359"/>
      <c r="HOJ5" s="1359"/>
      <c r="HOK5" s="1359"/>
      <c r="HOL5" s="1359"/>
      <c r="HOM5" s="1359"/>
      <c r="HON5" s="1359"/>
      <c r="HOO5" s="1359"/>
      <c r="HOP5" s="1359"/>
      <c r="HOQ5" s="1359"/>
      <c r="HOR5" s="1359"/>
      <c r="HOS5" s="1359"/>
      <c r="HOT5" s="1359"/>
      <c r="HOU5" s="1359"/>
      <c r="HOV5" s="1359"/>
      <c r="HOW5" s="1359"/>
      <c r="HOX5" s="1359"/>
      <c r="HOY5" s="1359"/>
      <c r="HOZ5" s="1359"/>
      <c r="HPA5" s="1359"/>
      <c r="HPB5" s="1359"/>
      <c r="HPC5" s="1359"/>
      <c r="HPD5" s="1359"/>
      <c r="HPE5" s="1359"/>
      <c r="HPF5" s="1359"/>
      <c r="HPG5" s="1359"/>
      <c r="HPH5" s="1359"/>
      <c r="HPI5" s="1359"/>
      <c r="HPJ5" s="1359"/>
      <c r="HPK5" s="1359"/>
      <c r="HPL5" s="1359"/>
      <c r="HPM5" s="1359"/>
      <c r="HPN5" s="1359"/>
      <c r="HPO5" s="1359"/>
      <c r="HPP5" s="1359"/>
      <c r="HPQ5" s="1359"/>
      <c r="HPR5" s="1359"/>
      <c r="HPS5" s="1359"/>
      <c r="HPT5" s="1359"/>
      <c r="HPU5" s="1359"/>
      <c r="HPV5" s="1359"/>
      <c r="HPW5" s="1359"/>
      <c r="HPX5" s="1359"/>
      <c r="HPY5" s="1359"/>
      <c r="HPZ5" s="1359"/>
      <c r="HQA5" s="1359"/>
      <c r="HQB5" s="1359"/>
      <c r="HQC5" s="1359"/>
      <c r="HQD5" s="1359"/>
      <c r="HQE5" s="1359"/>
      <c r="HQF5" s="1359"/>
      <c r="HQG5" s="1359"/>
      <c r="HQH5" s="1359"/>
      <c r="HQI5" s="1359"/>
      <c r="HQJ5" s="1359"/>
      <c r="HQK5" s="1359"/>
      <c r="HQL5" s="1359"/>
      <c r="HQM5" s="1359"/>
      <c r="HQN5" s="1359"/>
      <c r="HQO5" s="1359"/>
      <c r="HQP5" s="1359"/>
      <c r="HQQ5" s="1359"/>
      <c r="HQR5" s="1359"/>
      <c r="HQS5" s="1359"/>
      <c r="HQT5" s="1359"/>
      <c r="HQU5" s="1359"/>
      <c r="HQV5" s="1359"/>
      <c r="HQW5" s="1359"/>
      <c r="HQX5" s="1359"/>
      <c r="HQY5" s="1359"/>
      <c r="HQZ5" s="1359"/>
      <c r="HRA5" s="1359"/>
      <c r="HRB5" s="1359"/>
      <c r="HRC5" s="1359"/>
      <c r="HRD5" s="1359"/>
      <c r="HRE5" s="1359"/>
      <c r="HRF5" s="1359"/>
      <c r="HRG5" s="1359"/>
      <c r="HRH5" s="1359"/>
      <c r="HRI5" s="1359"/>
      <c r="HRJ5" s="1359"/>
      <c r="HRK5" s="1359"/>
      <c r="HRL5" s="1359"/>
      <c r="HRM5" s="1359"/>
      <c r="HRN5" s="1359"/>
      <c r="HRO5" s="1359"/>
      <c r="HRP5" s="1359"/>
      <c r="HRQ5" s="1359"/>
      <c r="HRR5" s="1359"/>
      <c r="HRS5" s="1359"/>
      <c r="HRT5" s="1359"/>
      <c r="HRU5" s="1359"/>
      <c r="HRV5" s="1359"/>
      <c r="HRW5" s="1359"/>
      <c r="HRX5" s="1359"/>
      <c r="HRY5" s="1359"/>
      <c r="HRZ5" s="1359"/>
      <c r="HSA5" s="1359"/>
      <c r="HSB5" s="1359"/>
      <c r="HSC5" s="1359"/>
      <c r="HSD5" s="1359"/>
      <c r="HSE5" s="1359"/>
      <c r="HSF5" s="1359"/>
      <c r="HSG5" s="1359"/>
      <c r="HSH5" s="1359"/>
      <c r="HSI5" s="1359"/>
      <c r="HSJ5" s="1359"/>
      <c r="HSK5" s="1359"/>
      <c r="HSL5" s="1359"/>
      <c r="HSM5" s="1359"/>
      <c r="HSN5" s="1359"/>
      <c r="HSO5" s="1359"/>
      <c r="HSP5" s="1359"/>
      <c r="HSQ5" s="1359"/>
      <c r="HSR5" s="1359"/>
      <c r="HSS5" s="1359"/>
      <c r="HST5" s="1359"/>
      <c r="HSU5" s="1359"/>
      <c r="HSV5" s="1359"/>
      <c r="HSW5" s="1359"/>
      <c r="HSX5" s="1359"/>
      <c r="HSY5" s="1359"/>
      <c r="HSZ5" s="1359"/>
      <c r="HTA5" s="1359"/>
      <c r="HTB5" s="1359"/>
      <c r="HTC5" s="1359"/>
      <c r="HTD5" s="1359"/>
      <c r="HTE5" s="1359"/>
      <c r="HTF5" s="1359"/>
      <c r="HTG5" s="1359"/>
      <c r="HTH5" s="1359"/>
      <c r="HTI5" s="1359"/>
      <c r="HTJ5" s="1359"/>
      <c r="HTK5" s="1359"/>
      <c r="HTL5" s="1359"/>
      <c r="HTM5" s="1359"/>
      <c r="HTN5" s="1359"/>
      <c r="HTO5" s="1359"/>
      <c r="HTP5" s="1359"/>
      <c r="HTQ5" s="1359"/>
      <c r="HTR5" s="1359"/>
      <c r="HTS5" s="1359"/>
      <c r="HTT5" s="1359"/>
      <c r="HTU5" s="1359"/>
      <c r="HTV5" s="1359"/>
      <c r="HTW5" s="1359"/>
      <c r="HTX5" s="1359"/>
      <c r="HTY5" s="1359"/>
      <c r="HTZ5" s="1359"/>
      <c r="HUA5" s="1359"/>
      <c r="HUB5" s="1359"/>
      <c r="HUC5" s="1359"/>
      <c r="HUD5" s="1359"/>
      <c r="HUE5" s="1359"/>
      <c r="HUF5" s="1359"/>
      <c r="HUG5" s="1359"/>
      <c r="HUH5" s="1359"/>
      <c r="HUI5" s="1359"/>
      <c r="HUJ5" s="1359"/>
      <c r="HUK5" s="1359"/>
      <c r="HUL5" s="1359"/>
      <c r="HUM5" s="1359"/>
      <c r="HUN5" s="1359"/>
      <c r="HUO5" s="1359"/>
      <c r="HUP5" s="1359"/>
      <c r="HUQ5" s="1359"/>
      <c r="HUR5" s="1359"/>
      <c r="HUS5" s="1359"/>
      <c r="HUT5" s="1359"/>
      <c r="HUU5" s="1359"/>
      <c r="HUV5" s="1359"/>
      <c r="HUW5" s="1359"/>
      <c r="HUX5" s="1359"/>
      <c r="HUY5" s="1359"/>
      <c r="HUZ5" s="1359"/>
      <c r="HVA5" s="1359"/>
      <c r="HVB5" s="1359"/>
      <c r="HVC5" s="1359"/>
      <c r="HVD5" s="1359"/>
      <c r="HVE5" s="1359"/>
      <c r="HVF5" s="1359"/>
      <c r="HVG5" s="1359"/>
      <c r="HVH5" s="1359"/>
      <c r="HVI5" s="1359"/>
      <c r="HVJ5" s="1359"/>
      <c r="HVK5" s="1359"/>
      <c r="HVL5" s="1359"/>
      <c r="HVM5" s="1359"/>
      <c r="HVN5" s="1359"/>
      <c r="HVO5" s="1359"/>
      <c r="HVP5" s="1359"/>
      <c r="HVQ5" s="1359"/>
      <c r="HVR5" s="1359"/>
      <c r="HVS5" s="1359"/>
      <c r="HVT5" s="1359"/>
      <c r="HVU5" s="1359"/>
      <c r="HVV5" s="1359"/>
      <c r="HVW5" s="1359"/>
      <c r="HVX5" s="1359"/>
      <c r="HVY5" s="1359"/>
      <c r="HVZ5" s="1359"/>
      <c r="HWA5" s="1359"/>
      <c r="HWB5" s="1359"/>
      <c r="HWC5" s="1359"/>
      <c r="HWD5" s="1359"/>
      <c r="HWE5" s="1359"/>
      <c r="HWF5" s="1359"/>
      <c r="HWG5" s="1359"/>
      <c r="HWH5" s="1359"/>
      <c r="HWI5" s="1359"/>
      <c r="HWJ5" s="1359"/>
      <c r="HWK5" s="1359"/>
      <c r="HWL5" s="1359"/>
      <c r="HWM5" s="1359"/>
      <c r="HWN5" s="1359"/>
      <c r="HWO5" s="1359"/>
      <c r="HWP5" s="1359"/>
      <c r="HWQ5" s="1359"/>
      <c r="HWR5" s="1359"/>
      <c r="HWS5" s="1359"/>
      <c r="HWT5" s="1359"/>
      <c r="HWU5" s="1359"/>
      <c r="HWV5" s="1359"/>
      <c r="HWW5" s="1359"/>
      <c r="HWX5" s="1359"/>
      <c r="HWY5" s="1359"/>
      <c r="HWZ5" s="1359"/>
      <c r="HXA5" s="1359"/>
      <c r="HXB5" s="1359"/>
      <c r="HXC5" s="1359"/>
      <c r="HXD5" s="1359"/>
      <c r="HXE5" s="1359"/>
      <c r="HXF5" s="1359"/>
      <c r="HXG5" s="1359"/>
      <c r="HXH5" s="1359"/>
      <c r="HXI5" s="1359"/>
      <c r="HXJ5" s="1359"/>
      <c r="HXK5" s="1359"/>
      <c r="HXL5" s="1359"/>
      <c r="HXM5" s="1359"/>
      <c r="HXN5" s="1359"/>
      <c r="HXO5" s="1359"/>
      <c r="HXP5" s="1359"/>
      <c r="HXQ5" s="1359"/>
      <c r="HXR5" s="1359"/>
      <c r="HXS5" s="1359"/>
      <c r="HXT5" s="1359"/>
      <c r="HXU5" s="1359"/>
      <c r="HXV5" s="1359"/>
      <c r="HXW5" s="1359"/>
      <c r="HXX5" s="1359"/>
      <c r="HXY5" s="1359"/>
      <c r="HXZ5" s="1359"/>
      <c r="HYA5" s="1359"/>
      <c r="HYB5" s="1359"/>
      <c r="HYC5" s="1359"/>
      <c r="HYD5" s="1359"/>
      <c r="HYE5" s="1359"/>
      <c r="HYF5" s="1359"/>
      <c r="HYG5" s="1359"/>
      <c r="HYH5" s="1359"/>
      <c r="HYI5" s="1359"/>
      <c r="HYJ5" s="1359"/>
      <c r="HYK5" s="1359"/>
      <c r="HYL5" s="1359"/>
      <c r="HYM5" s="1359"/>
      <c r="HYN5" s="1359"/>
      <c r="HYO5" s="1359"/>
      <c r="HYP5" s="1359"/>
      <c r="HYQ5" s="1359"/>
      <c r="HYR5" s="1359"/>
      <c r="HYS5" s="1359"/>
      <c r="HYT5" s="1359"/>
      <c r="HYU5" s="1359"/>
      <c r="HYV5" s="1359"/>
      <c r="HYW5" s="1359"/>
      <c r="HYX5" s="1359"/>
      <c r="HYY5" s="1359"/>
      <c r="HYZ5" s="1359"/>
      <c r="HZA5" s="1359"/>
      <c r="HZB5" s="1359"/>
      <c r="HZC5" s="1359"/>
      <c r="HZD5" s="1359"/>
      <c r="HZE5" s="1359"/>
      <c r="HZF5" s="1359"/>
      <c r="HZG5" s="1359"/>
      <c r="HZH5" s="1359"/>
      <c r="HZI5" s="1359"/>
      <c r="HZJ5" s="1359"/>
      <c r="HZK5" s="1359"/>
      <c r="HZL5" s="1359"/>
      <c r="HZM5" s="1359"/>
      <c r="HZN5" s="1359"/>
      <c r="HZO5" s="1359"/>
      <c r="HZP5" s="1359"/>
      <c r="HZQ5" s="1359"/>
      <c r="HZR5" s="1359"/>
      <c r="HZS5" s="1359"/>
      <c r="HZT5" s="1359"/>
      <c r="HZU5" s="1359"/>
      <c r="HZV5" s="1359"/>
      <c r="HZW5" s="1359"/>
      <c r="HZX5" s="1359"/>
      <c r="HZY5" s="1359"/>
      <c r="HZZ5" s="1359"/>
      <c r="IAA5" s="1359"/>
      <c r="IAB5" s="1359"/>
      <c r="IAC5" s="1359"/>
      <c r="IAD5" s="1359"/>
      <c r="IAE5" s="1359"/>
      <c r="IAF5" s="1359"/>
      <c r="IAG5" s="1359"/>
      <c r="IAH5" s="1359"/>
      <c r="IAI5" s="1359"/>
      <c r="IAJ5" s="1359"/>
      <c r="IAK5" s="1359"/>
      <c r="IAL5" s="1359"/>
      <c r="IAM5" s="1359"/>
      <c r="IAN5" s="1359"/>
      <c r="IAO5" s="1359"/>
      <c r="IAP5" s="1359"/>
      <c r="IAQ5" s="1359"/>
      <c r="IAR5" s="1359"/>
      <c r="IAS5" s="1359"/>
      <c r="IAT5" s="1359"/>
      <c r="IAU5" s="1359"/>
      <c r="IAV5" s="1359"/>
      <c r="IAW5" s="1359"/>
      <c r="IAX5" s="1359"/>
      <c r="IAY5" s="1359"/>
      <c r="IAZ5" s="1359"/>
      <c r="IBA5" s="1359"/>
      <c r="IBB5" s="1359"/>
      <c r="IBC5" s="1359"/>
      <c r="IBD5" s="1359"/>
      <c r="IBE5" s="1359"/>
      <c r="IBF5" s="1359"/>
      <c r="IBG5" s="1359"/>
      <c r="IBH5" s="1359"/>
      <c r="IBI5" s="1359"/>
      <c r="IBJ5" s="1359"/>
      <c r="IBK5" s="1359"/>
      <c r="IBL5" s="1359"/>
      <c r="IBM5" s="1359"/>
      <c r="IBN5" s="1359"/>
      <c r="IBO5" s="1359"/>
      <c r="IBP5" s="1359"/>
      <c r="IBQ5" s="1359"/>
      <c r="IBR5" s="1359"/>
      <c r="IBS5" s="1359"/>
      <c r="IBT5" s="1359"/>
      <c r="IBU5" s="1359"/>
      <c r="IBV5" s="1359"/>
      <c r="IBW5" s="1359"/>
      <c r="IBX5" s="1359"/>
      <c r="IBY5" s="1359"/>
      <c r="IBZ5" s="1359"/>
      <c r="ICA5" s="1359"/>
      <c r="ICB5" s="1359"/>
      <c r="ICC5" s="1359"/>
      <c r="ICD5" s="1359"/>
      <c r="ICE5" s="1359"/>
      <c r="ICF5" s="1359"/>
      <c r="ICG5" s="1359"/>
      <c r="ICH5" s="1359"/>
      <c r="ICI5" s="1359"/>
      <c r="ICJ5" s="1359"/>
      <c r="ICK5" s="1359"/>
      <c r="ICL5" s="1359"/>
      <c r="ICM5" s="1359"/>
      <c r="ICN5" s="1359"/>
      <c r="ICO5" s="1359"/>
      <c r="ICP5" s="1359"/>
      <c r="ICQ5" s="1359"/>
      <c r="ICR5" s="1359"/>
      <c r="ICS5" s="1359"/>
      <c r="ICT5" s="1359"/>
      <c r="ICU5" s="1359"/>
      <c r="ICV5" s="1359"/>
      <c r="ICW5" s="1359"/>
      <c r="ICX5" s="1359"/>
      <c r="ICY5" s="1359"/>
      <c r="ICZ5" s="1359"/>
      <c r="IDA5" s="1359"/>
      <c r="IDB5" s="1359"/>
      <c r="IDC5" s="1359"/>
      <c r="IDD5" s="1359"/>
      <c r="IDE5" s="1359"/>
      <c r="IDF5" s="1359"/>
      <c r="IDG5" s="1359"/>
      <c r="IDH5" s="1359"/>
      <c r="IDI5" s="1359"/>
      <c r="IDJ5" s="1359"/>
      <c r="IDK5" s="1359"/>
      <c r="IDL5" s="1359"/>
      <c r="IDM5" s="1359"/>
      <c r="IDN5" s="1359"/>
      <c r="IDO5" s="1359"/>
      <c r="IDP5" s="1359"/>
      <c r="IDQ5" s="1359"/>
      <c r="IDR5" s="1359"/>
      <c r="IDS5" s="1359"/>
      <c r="IDT5" s="1359"/>
      <c r="IDU5" s="1359"/>
      <c r="IDV5" s="1359"/>
      <c r="IDW5" s="1359"/>
      <c r="IDX5" s="1359"/>
      <c r="IDY5" s="1359"/>
      <c r="IDZ5" s="1359"/>
      <c r="IEA5" s="1359"/>
      <c r="IEB5" s="1359"/>
      <c r="IEC5" s="1359"/>
      <c r="IED5" s="1359"/>
      <c r="IEE5" s="1359"/>
      <c r="IEF5" s="1359"/>
      <c r="IEG5" s="1359"/>
      <c r="IEH5" s="1359"/>
      <c r="IEI5" s="1359"/>
      <c r="IEJ5" s="1359"/>
      <c r="IEK5" s="1359"/>
      <c r="IEL5" s="1359"/>
      <c r="IEM5" s="1359"/>
      <c r="IEN5" s="1359"/>
      <c r="IEO5" s="1359"/>
      <c r="IEP5" s="1359"/>
      <c r="IEQ5" s="1359"/>
      <c r="IER5" s="1359"/>
      <c r="IES5" s="1359"/>
      <c r="IET5" s="1359"/>
      <c r="IEU5" s="1359"/>
      <c r="IEV5" s="1359"/>
      <c r="IEW5" s="1359"/>
      <c r="IEX5" s="1359"/>
      <c r="IEY5" s="1359"/>
      <c r="IEZ5" s="1359"/>
      <c r="IFA5" s="1359"/>
      <c r="IFB5" s="1359"/>
      <c r="IFC5" s="1359"/>
      <c r="IFD5" s="1359"/>
      <c r="IFE5" s="1359"/>
      <c r="IFF5" s="1359"/>
      <c r="IFG5" s="1359"/>
      <c r="IFH5" s="1359"/>
      <c r="IFI5" s="1359"/>
      <c r="IFJ5" s="1359"/>
      <c r="IFK5" s="1359"/>
      <c r="IFL5" s="1359"/>
      <c r="IFM5" s="1359"/>
      <c r="IFN5" s="1359"/>
      <c r="IFO5" s="1359"/>
      <c r="IFP5" s="1359"/>
      <c r="IFQ5" s="1359"/>
      <c r="IFR5" s="1359"/>
      <c r="IFS5" s="1359"/>
      <c r="IFT5" s="1359"/>
      <c r="IFU5" s="1359"/>
      <c r="IFV5" s="1359"/>
      <c r="IFW5" s="1359"/>
      <c r="IFX5" s="1359"/>
      <c r="IFY5" s="1359"/>
      <c r="IFZ5" s="1359"/>
      <c r="IGA5" s="1359"/>
      <c r="IGB5" s="1359"/>
      <c r="IGC5" s="1359"/>
      <c r="IGD5" s="1359"/>
      <c r="IGE5" s="1359"/>
      <c r="IGF5" s="1359"/>
      <c r="IGG5" s="1359"/>
      <c r="IGH5" s="1359"/>
      <c r="IGI5" s="1359"/>
      <c r="IGJ5" s="1359"/>
      <c r="IGK5" s="1359"/>
      <c r="IGL5" s="1359"/>
      <c r="IGM5" s="1359"/>
      <c r="IGN5" s="1359"/>
      <c r="IGO5" s="1359"/>
      <c r="IGP5" s="1359"/>
      <c r="IGQ5" s="1359"/>
      <c r="IGR5" s="1359"/>
      <c r="IGS5" s="1359"/>
      <c r="IGT5" s="1359"/>
      <c r="IGU5" s="1359"/>
      <c r="IGV5" s="1359"/>
      <c r="IGW5" s="1359"/>
      <c r="IGX5" s="1359"/>
      <c r="IGY5" s="1359"/>
      <c r="IGZ5" s="1359"/>
      <c r="IHA5" s="1359"/>
      <c r="IHB5" s="1359"/>
      <c r="IHC5" s="1359"/>
      <c r="IHD5" s="1359"/>
      <c r="IHE5" s="1359"/>
      <c r="IHF5" s="1359"/>
      <c r="IHG5" s="1359"/>
      <c r="IHH5" s="1359"/>
      <c r="IHI5" s="1359"/>
      <c r="IHJ5" s="1359"/>
      <c r="IHK5" s="1359"/>
      <c r="IHL5" s="1359"/>
      <c r="IHM5" s="1359"/>
      <c r="IHN5" s="1359"/>
      <c r="IHO5" s="1359"/>
      <c r="IHP5" s="1359"/>
      <c r="IHQ5" s="1359"/>
      <c r="IHR5" s="1359"/>
      <c r="IHS5" s="1359"/>
      <c r="IHT5" s="1359"/>
      <c r="IHU5" s="1359"/>
      <c r="IHV5" s="1359"/>
      <c r="IHW5" s="1359"/>
      <c r="IHX5" s="1359"/>
      <c r="IHY5" s="1359"/>
      <c r="IHZ5" s="1359"/>
      <c r="IIA5" s="1359"/>
      <c r="IIB5" s="1359"/>
      <c r="IIC5" s="1359"/>
      <c r="IID5" s="1359"/>
      <c r="IIE5" s="1359"/>
      <c r="IIF5" s="1359"/>
      <c r="IIG5" s="1359"/>
      <c r="IIH5" s="1359"/>
      <c r="III5" s="1359"/>
      <c r="IIJ5" s="1359"/>
      <c r="IIK5" s="1359"/>
      <c r="IIL5" s="1359"/>
      <c r="IIM5" s="1359"/>
      <c r="IIN5" s="1359"/>
      <c r="IIO5" s="1359"/>
      <c r="IIP5" s="1359"/>
      <c r="IIQ5" s="1359"/>
      <c r="IIR5" s="1359"/>
      <c r="IIS5" s="1359"/>
      <c r="IIT5" s="1359"/>
      <c r="IIU5" s="1359"/>
      <c r="IIV5" s="1359"/>
      <c r="IIW5" s="1359"/>
      <c r="IIX5" s="1359"/>
      <c r="IIY5" s="1359"/>
      <c r="IIZ5" s="1359"/>
      <c r="IJA5" s="1359"/>
      <c r="IJB5" s="1359"/>
      <c r="IJC5" s="1359"/>
      <c r="IJD5" s="1359"/>
      <c r="IJE5" s="1359"/>
      <c r="IJF5" s="1359"/>
      <c r="IJG5" s="1359"/>
      <c r="IJH5" s="1359"/>
      <c r="IJI5" s="1359"/>
      <c r="IJJ5" s="1359"/>
      <c r="IJK5" s="1359"/>
      <c r="IJL5" s="1359"/>
      <c r="IJM5" s="1359"/>
      <c r="IJN5" s="1359"/>
      <c r="IJO5" s="1359"/>
      <c r="IJP5" s="1359"/>
      <c r="IJQ5" s="1359"/>
      <c r="IJR5" s="1359"/>
      <c r="IJS5" s="1359"/>
      <c r="IJT5" s="1359"/>
      <c r="IJU5" s="1359"/>
      <c r="IJV5" s="1359"/>
      <c r="IJW5" s="1359"/>
      <c r="IJX5" s="1359"/>
      <c r="IJY5" s="1359"/>
      <c r="IJZ5" s="1359"/>
      <c r="IKA5" s="1359"/>
      <c r="IKB5" s="1359"/>
      <c r="IKC5" s="1359"/>
      <c r="IKD5" s="1359"/>
      <c r="IKE5" s="1359"/>
      <c r="IKF5" s="1359"/>
      <c r="IKG5" s="1359"/>
      <c r="IKH5" s="1359"/>
      <c r="IKI5" s="1359"/>
      <c r="IKJ5" s="1359"/>
      <c r="IKK5" s="1359"/>
      <c r="IKL5" s="1359"/>
      <c r="IKM5" s="1359"/>
      <c r="IKN5" s="1359"/>
      <c r="IKO5" s="1359"/>
      <c r="IKP5" s="1359"/>
      <c r="IKQ5" s="1359"/>
      <c r="IKR5" s="1359"/>
      <c r="IKS5" s="1359"/>
      <c r="IKT5" s="1359"/>
      <c r="IKU5" s="1359"/>
      <c r="IKV5" s="1359"/>
      <c r="IKW5" s="1359"/>
      <c r="IKX5" s="1359"/>
      <c r="IKY5" s="1359"/>
      <c r="IKZ5" s="1359"/>
      <c r="ILA5" s="1359"/>
      <c r="ILB5" s="1359"/>
      <c r="ILC5" s="1359"/>
      <c r="ILD5" s="1359"/>
      <c r="ILE5" s="1359"/>
      <c r="ILF5" s="1359"/>
      <c r="ILG5" s="1359"/>
      <c r="ILH5" s="1359"/>
      <c r="ILI5" s="1359"/>
      <c r="ILJ5" s="1359"/>
      <c r="ILK5" s="1359"/>
      <c r="ILL5" s="1359"/>
      <c r="ILM5" s="1359"/>
      <c r="ILN5" s="1359"/>
      <c r="ILO5" s="1359"/>
      <c r="ILP5" s="1359"/>
      <c r="ILQ5" s="1359"/>
      <c r="ILR5" s="1359"/>
      <c r="ILS5" s="1359"/>
      <c r="ILT5" s="1359"/>
      <c r="ILU5" s="1359"/>
      <c r="ILV5" s="1359"/>
      <c r="ILW5" s="1359"/>
      <c r="ILX5" s="1359"/>
      <c r="ILY5" s="1359"/>
      <c r="ILZ5" s="1359"/>
      <c r="IMA5" s="1359"/>
      <c r="IMB5" s="1359"/>
      <c r="IMC5" s="1359"/>
      <c r="IMD5" s="1359"/>
      <c r="IME5" s="1359"/>
      <c r="IMF5" s="1359"/>
      <c r="IMG5" s="1359"/>
      <c r="IMH5" s="1359"/>
      <c r="IMI5" s="1359"/>
      <c r="IMJ5" s="1359"/>
      <c r="IMK5" s="1359"/>
      <c r="IML5" s="1359"/>
      <c r="IMM5" s="1359"/>
      <c r="IMN5" s="1359"/>
      <c r="IMO5" s="1359"/>
      <c r="IMP5" s="1359"/>
      <c r="IMQ5" s="1359"/>
      <c r="IMR5" s="1359"/>
      <c r="IMS5" s="1359"/>
      <c r="IMT5" s="1359"/>
      <c r="IMU5" s="1359"/>
      <c r="IMV5" s="1359"/>
      <c r="IMW5" s="1359"/>
      <c r="IMX5" s="1359"/>
      <c r="IMY5" s="1359"/>
      <c r="IMZ5" s="1359"/>
      <c r="INA5" s="1359"/>
      <c r="INB5" s="1359"/>
      <c r="INC5" s="1359"/>
      <c r="IND5" s="1359"/>
      <c r="INE5" s="1359"/>
      <c r="INF5" s="1359"/>
      <c r="ING5" s="1359"/>
      <c r="INH5" s="1359"/>
      <c r="INI5" s="1359"/>
      <c r="INJ5" s="1359"/>
      <c r="INK5" s="1359"/>
      <c r="INL5" s="1359"/>
      <c r="INM5" s="1359"/>
      <c r="INN5" s="1359"/>
      <c r="INO5" s="1359"/>
      <c r="INP5" s="1359"/>
      <c r="INQ5" s="1359"/>
      <c r="INR5" s="1359"/>
      <c r="INS5" s="1359"/>
      <c r="INT5" s="1359"/>
      <c r="INU5" s="1359"/>
      <c r="INV5" s="1359"/>
      <c r="INW5" s="1359"/>
      <c r="INX5" s="1359"/>
      <c r="INY5" s="1359"/>
      <c r="INZ5" s="1359"/>
      <c r="IOA5" s="1359"/>
      <c r="IOB5" s="1359"/>
      <c r="IOC5" s="1359"/>
      <c r="IOD5" s="1359"/>
      <c r="IOE5" s="1359"/>
      <c r="IOF5" s="1359"/>
      <c r="IOG5" s="1359"/>
      <c r="IOH5" s="1359"/>
      <c r="IOI5" s="1359"/>
      <c r="IOJ5" s="1359"/>
      <c r="IOK5" s="1359"/>
      <c r="IOL5" s="1359"/>
      <c r="IOM5" s="1359"/>
      <c r="ION5" s="1359"/>
      <c r="IOO5" s="1359"/>
      <c r="IOP5" s="1359"/>
      <c r="IOQ5" s="1359"/>
      <c r="IOR5" s="1359"/>
      <c r="IOS5" s="1359"/>
      <c r="IOT5" s="1359"/>
      <c r="IOU5" s="1359"/>
      <c r="IOV5" s="1359"/>
      <c r="IOW5" s="1359"/>
      <c r="IOX5" s="1359"/>
      <c r="IOY5" s="1359"/>
      <c r="IOZ5" s="1359"/>
      <c r="IPA5" s="1359"/>
      <c r="IPB5" s="1359"/>
      <c r="IPC5" s="1359"/>
      <c r="IPD5" s="1359"/>
      <c r="IPE5" s="1359"/>
      <c r="IPF5" s="1359"/>
      <c r="IPG5" s="1359"/>
      <c r="IPH5" s="1359"/>
      <c r="IPI5" s="1359"/>
      <c r="IPJ5" s="1359"/>
      <c r="IPK5" s="1359"/>
      <c r="IPL5" s="1359"/>
      <c r="IPM5" s="1359"/>
      <c r="IPN5" s="1359"/>
      <c r="IPO5" s="1359"/>
      <c r="IPP5" s="1359"/>
      <c r="IPQ5" s="1359"/>
      <c r="IPR5" s="1359"/>
      <c r="IPS5" s="1359"/>
      <c r="IPT5" s="1359"/>
      <c r="IPU5" s="1359"/>
      <c r="IPV5" s="1359"/>
      <c r="IPW5" s="1359"/>
      <c r="IPX5" s="1359"/>
      <c r="IPY5" s="1359"/>
      <c r="IPZ5" s="1359"/>
      <c r="IQA5" s="1359"/>
      <c r="IQB5" s="1359"/>
      <c r="IQC5" s="1359"/>
      <c r="IQD5" s="1359"/>
      <c r="IQE5" s="1359"/>
      <c r="IQF5" s="1359"/>
      <c r="IQG5" s="1359"/>
      <c r="IQH5" s="1359"/>
      <c r="IQI5" s="1359"/>
      <c r="IQJ5" s="1359"/>
      <c r="IQK5" s="1359"/>
      <c r="IQL5" s="1359"/>
      <c r="IQM5" s="1359"/>
      <c r="IQN5" s="1359"/>
      <c r="IQO5" s="1359"/>
      <c r="IQP5" s="1359"/>
      <c r="IQQ5" s="1359"/>
      <c r="IQR5" s="1359"/>
      <c r="IQS5" s="1359"/>
      <c r="IQT5" s="1359"/>
      <c r="IQU5" s="1359"/>
      <c r="IQV5" s="1359"/>
      <c r="IQW5" s="1359"/>
      <c r="IQX5" s="1359"/>
      <c r="IQY5" s="1359"/>
      <c r="IQZ5" s="1359"/>
      <c r="IRA5" s="1359"/>
      <c r="IRB5" s="1359"/>
      <c r="IRC5" s="1359"/>
      <c r="IRD5" s="1359"/>
      <c r="IRE5" s="1359"/>
      <c r="IRF5" s="1359"/>
      <c r="IRG5" s="1359"/>
      <c r="IRH5" s="1359"/>
      <c r="IRI5" s="1359"/>
      <c r="IRJ5" s="1359"/>
      <c r="IRK5" s="1359"/>
      <c r="IRL5" s="1359"/>
      <c r="IRM5" s="1359"/>
      <c r="IRN5" s="1359"/>
      <c r="IRO5" s="1359"/>
      <c r="IRP5" s="1359"/>
      <c r="IRQ5" s="1359"/>
      <c r="IRR5" s="1359"/>
      <c r="IRS5" s="1359"/>
      <c r="IRT5" s="1359"/>
      <c r="IRU5" s="1359"/>
      <c r="IRV5" s="1359"/>
      <c r="IRW5" s="1359"/>
      <c r="IRX5" s="1359"/>
      <c r="IRY5" s="1359"/>
      <c r="IRZ5" s="1359"/>
      <c r="ISA5" s="1359"/>
      <c r="ISB5" s="1359"/>
      <c r="ISC5" s="1359"/>
      <c r="ISD5" s="1359"/>
      <c r="ISE5" s="1359"/>
      <c r="ISF5" s="1359"/>
      <c r="ISG5" s="1359"/>
      <c r="ISH5" s="1359"/>
      <c r="ISI5" s="1359"/>
      <c r="ISJ5" s="1359"/>
      <c r="ISK5" s="1359"/>
      <c r="ISL5" s="1359"/>
      <c r="ISM5" s="1359"/>
      <c r="ISN5" s="1359"/>
      <c r="ISO5" s="1359"/>
      <c r="ISP5" s="1359"/>
      <c r="ISQ5" s="1359"/>
      <c r="ISR5" s="1359"/>
      <c r="ISS5" s="1359"/>
      <c r="IST5" s="1359"/>
      <c r="ISU5" s="1359"/>
      <c r="ISV5" s="1359"/>
      <c r="ISW5" s="1359"/>
      <c r="ISX5" s="1359"/>
      <c r="ISY5" s="1359"/>
      <c r="ISZ5" s="1359"/>
      <c r="ITA5" s="1359"/>
      <c r="ITB5" s="1359"/>
      <c r="ITC5" s="1359"/>
      <c r="ITD5" s="1359"/>
      <c r="ITE5" s="1359"/>
      <c r="ITF5" s="1359"/>
      <c r="ITG5" s="1359"/>
      <c r="ITH5" s="1359"/>
      <c r="ITI5" s="1359"/>
      <c r="ITJ5" s="1359"/>
      <c r="ITK5" s="1359"/>
      <c r="ITL5" s="1359"/>
      <c r="ITM5" s="1359"/>
      <c r="ITN5" s="1359"/>
      <c r="ITO5" s="1359"/>
      <c r="ITP5" s="1359"/>
      <c r="ITQ5" s="1359"/>
      <c r="ITR5" s="1359"/>
      <c r="ITS5" s="1359"/>
      <c r="ITT5" s="1359"/>
      <c r="ITU5" s="1359"/>
      <c r="ITV5" s="1359"/>
      <c r="ITW5" s="1359"/>
      <c r="ITX5" s="1359"/>
      <c r="ITY5" s="1359"/>
      <c r="ITZ5" s="1359"/>
      <c r="IUA5" s="1359"/>
      <c r="IUB5" s="1359"/>
      <c r="IUC5" s="1359"/>
      <c r="IUD5" s="1359"/>
      <c r="IUE5" s="1359"/>
      <c r="IUF5" s="1359"/>
      <c r="IUG5" s="1359"/>
      <c r="IUH5" s="1359"/>
      <c r="IUI5" s="1359"/>
      <c r="IUJ5" s="1359"/>
      <c r="IUK5" s="1359"/>
      <c r="IUL5" s="1359"/>
      <c r="IUM5" s="1359"/>
      <c r="IUN5" s="1359"/>
      <c r="IUO5" s="1359"/>
      <c r="IUP5" s="1359"/>
      <c r="IUQ5" s="1359"/>
      <c r="IUR5" s="1359"/>
      <c r="IUS5" s="1359"/>
      <c r="IUT5" s="1359"/>
      <c r="IUU5" s="1359"/>
      <c r="IUV5" s="1359"/>
      <c r="IUW5" s="1359"/>
      <c r="IUX5" s="1359"/>
      <c r="IUY5" s="1359"/>
      <c r="IUZ5" s="1359"/>
      <c r="IVA5" s="1359"/>
      <c r="IVB5" s="1359"/>
      <c r="IVC5" s="1359"/>
      <c r="IVD5" s="1359"/>
      <c r="IVE5" s="1359"/>
      <c r="IVF5" s="1359"/>
      <c r="IVG5" s="1359"/>
      <c r="IVH5" s="1359"/>
      <c r="IVI5" s="1359"/>
      <c r="IVJ5" s="1359"/>
      <c r="IVK5" s="1359"/>
      <c r="IVL5" s="1359"/>
      <c r="IVM5" s="1359"/>
      <c r="IVN5" s="1359"/>
      <c r="IVO5" s="1359"/>
      <c r="IVP5" s="1359"/>
      <c r="IVQ5" s="1359"/>
      <c r="IVR5" s="1359"/>
      <c r="IVS5" s="1359"/>
      <c r="IVT5" s="1359"/>
      <c r="IVU5" s="1359"/>
      <c r="IVV5" s="1359"/>
      <c r="IVW5" s="1359"/>
      <c r="IVX5" s="1359"/>
      <c r="IVY5" s="1359"/>
      <c r="IVZ5" s="1359"/>
      <c r="IWA5" s="1359"/>
      <c r="IWB5" s="1359"/>
      <c r="IWC5" s="1359"/>
      <c r="IWD5" s="1359"/>
      <c r="IWE5" s="1359"/>
      <c r="IWF5" s="1359"/>
      <c r="IWG5" s="1359"/>
      <c r="IWH5" s="1359"/>
      <c r="IWI5" s="1359"/>
      <c r="IWJ5" s="1359"/>
      <c r="IWK5" s="1359"/>
      <c r="IWL5" s="1359"/>
      <c r="IWM5" s="1359"/>
      <c r="IWN5" s="1359"/>
      <c r="IWO5" s="1359"/>
      <c r="IWP5" s="1359"/>
      <c r="IWQ5" s="1359"/>
      <c r="IWR5" s="1359"/>
      <c r="IWS5" s="1359"/>
      <c r="IWT5" s="1359"/>
      <c r="IWU5" s="1359"/>
      <c r="IWV5" s="1359"/>
      <c r="IWW5" s="1359"/>
      <c r="IWX5" s="1359"/>
      <c r="IWY5" s="1359"/>
      <c r="IWZ5" s="1359"/>
      <c r="IXA5" s="1359"/>
      <c r="IXB5" s="1359"/>
      <c r="IXC5" s="1359"/>
      <c r="IXD5" s="1359"/>
      <c r="IXE5" s="1359"/>
      <c r="IXF5" s="1359"/>
      <c r="IXG5" s="1359"/>
      <c r="IXH5" s="1359"/>
      <c r="IXI5" s="1359"/>
      <c r="IXJ5" s="1359"/>
      <c r="IXK5" s="1359"/>
      <c r="IXL5" s="1359"/>
      <c r="IXM5" s="1359"/>
      <c r="IXN5" s="1359"/>
      <c r="IXO5" s="1359"/>
      <c r="IXP5" s="1359"/>
      <c r="IXQ5" s="1359"/>
      <c r="IXR5" s="1359"/>
      <c r="IXS5" s="1359"/>
      <c r="IXT5" s="1359"/>
      <c r="IXU5" s="1359"/>
      <c r="IXV5" s="1359"/>
      <c r="IXW5" s="1359"/>
      <c r="IXX5" s="1359"/>
      <c r="IXY5" s="1359"/>
      <c r="IXZ5" s="1359"/>
      <c r="IYA5" s="1359"/>
      <c r="IYB5" s="1359"/>
      <c r="IYC5" s="1359"/>
      <c r="IYD5" s="1359"/>
      <c r="IYE5" s="1359"/>
      <c r="IYF5" s="1359"/>
      <c r="IYG5" s="1359"/>
      <c r="IYH5" s="1359"/>
      <c r="IYI5" s="1359"/>
      <c r="IYJ5" s="1359"/>
      <c r="IYK5" s="1359"/>
      <c r="IYL5" s="1359"/>
      <c r="IYM5" s="1359"/>
      <c r="IYN5" s="1359"/>
      <c r="IYO5" s="1359"/>
      <c r="IYP5" s="1359"/>
      <c r="IYQ5" s="1359"/>
      <c r="IYR5" s="1359"/>
      <c r="IYS5" s="1359"/>
      <c r="IYT5" s="1359"/>
      <c r="IYU5" s="1359"/>
      <c r="IYV5" s="1359"/>
      <c r="IYW5" s="1359"/>
      <c r="IYX5" s="1359"/>
      <c r="IYY5" s="1359"/>
      <c r="IYZ5" s="1359"/>
      <c r="IZA5" s="1359"/>
      <c r="IZB5" s="1359"/>
      <c r="IZC5" s="1359"/>
      <c r="IZD5" s="1359"/>
      <c r="IZE5" s="1359"/>
      <c r="IZF5" s="1359"/>
      <c r="IZG5" s="1359"/>
      <c r="IZH5" s="1359"/>
      <c r="IZI5" s="1359"/>
      <c r="IZJ5" s="1359"/>
      <c r="IZK5" s="1359"/>
      <c r="IZL5" s="1359"/>
      <c r="IZM5" s="1359"/>
      <c r="IZN5" s="1359"/>
      <c r="IZO5" s="1359"/>
      <c r="IZP5" s="1359"/>
      <c r="IZQ5" s="1359"/>
      <c r="IZR5" s="1359"/>
      <c r="IZS5" s="1359"/>
      <c r="IZT5" s="1359"/>
      <c r="IZU5" s="1359"/>
      <c r="IZV5" s="1359"/>
      <c r="IZW5" s="1359"/>
      <c r="IZX5" s="1359"/>
      <c r="IZY5" s="1359"/>
      <c r="IZZ5" s="1359"/>
      <c r="JAA5" s="1359"/>
      <c r="JAB5" s="1359"/>
      <c r="JAC5" s="1359"/>
      <c r="JAD5" s="1359"/>
      <c r="JAE5" s="1359"/>
      <c r="JAF5" s="1359"/>
      <c r="JAG5" s="1359"/>
      <c r="JAH5" s="1359"/>
      <c r="JAI5" s="1359"/>
      <c r="JAJ5" s="1359"/>
      <c r="JAK5" s="1359"/>
      <c r="JAL5" s="1359"/>
      <c r="JAM5" s="1359"/>
      <c r="JAN5" s="1359"/>
      <c r="JAO5" s="1359"/>
      <c r="JAP5" s="1359"/>
      <c r="JAQ5" s="1359"/>
      <c r="JAR5" s="1359"/>
      <c r="JAS5" s="1359"/>
      <c r="JAT5" s="1359"/>
      <c r="JAU5" s="1359"/>
      <c r="JAV5" s="1359"/>
      <c r="JAW5" s="1359"/>
      <c r="JAX5" s="1359"/>
      <c r="JAY5" s="1359"/>
      <c r="JAZ5" s="1359"/>
      <c r="JBA5" s="1359"/>
      <c r="JBB5" s="1359"/>
      <c r="JBC5" s="1359"/>
      <c r="JBD5" s="1359"/>
      <c r="JBE5" s="1359"/>
      <c r="JBF5" s="1359"/>
      <c r="JBG5" s="1359"/>
      <c r="JBH5" s="1359"/>
      <c r="JBI5" s="1359"/>
      <c r="JBJ5" s="1359"/>
      <c r="JBK5" s="1359"/>
      <c r="JBL5" s="1359"/>
      <c r="JBM5" s="1359"/>
      <c r="JBN5" s="1359"/>
      <c r="JBO5" s="1359"/>
      <c r="JBP5" s="1359"/>
      <c r="JBQ5" s="1359"/>
      <c r="JBR5" s="1359"/>
      <c r="JBS5" s="1359"/>
      <c r="JBT5" s="1359"/>
      <c r="JBU5" s="1359"/>
      <c r="JBV5" s="1359"/>
      <c r="JBW5" s="1359"/>
      <c r="JBX5" s="1359"/>
      <c r="JBY5" s="1359"/>
      <c r="JBZ5" s="1359"/>
      <c r="JCA5" s="1359"/>
      <c r="JCB5" s="1359"/>
      <c r="JCC5" s="1359"/>
      <c r="JCD5" s="1359"/>
      <c r="JCE5" s="1359"/>
      <c r="JCF5" s="1359"/>
      <c r="JCG5" s="1359"/>
      <c r="JCH5" s="1359"/>
      <c r="JCI5" s="1359"/>
      <c r="JCJ5" s="1359"/>
      <c r="JCK5" s="1359"/>
      <c r="JCL5" s="1359"/>
      <c r="JCM5" s="1359"/>
      <c r="JCN5" s="1359"/>
      <c r="JCO5" s="1359"/>
      <c r="JCP5" s="1359"/>
      <c r="JCQ5" s="1359"/>
      <c r="JCR5" s="1359"/>
      <c r="JCS5" s="1359"/>
      <c r="JCT5" s="1359"/>
      <c r="JCU5" s="1359"/>
      <c r="JCV5" s="1359"/>
      <c r="JCW5" s="1359"/>
      <c r="JCX5" s="1359"/>
      <c r="JCY5" s="1359"/>
      <c r="JCZ5" s="1359"/>
      <c r="JDA5" s="1359"/>
      <c r="JDB5" s="1359"/>
      <c r="JDC5" s="1359"/>
      <c r="JDD5" s="1359"/>
      <c r="JDE5" s="1359"/>
      <c r="JDF5" s="1359"/>
      <c r="JDG5" s="1359"/>
      <c r="JDH5" s="1359"/>
      <c r="JDI5" s="1359"/>
      <c r="JDJ5" s="1359"/>
      <c r="JDK5" s="1359"/>
      <c r="JDL5" s="1359"/>
      <c r="JDM5" s="1359"/>
      <c r="JDN5" s="1359"/>
      <c r="JDO5" s="1359"/>
      <c r="JDP5" s="1359"/>
      <c r="JDQ5" s="1359"/>
      <c r="JDR5" s="1359"/>
      <c r="JDS5" s="1359"/>
      <c r="JDT5" s="1359"/>
      <c r="JDU5" s="1359"/>
      <c r="JDV5" s="1359"/>
      <c r="JDW5" s="1359"/>
      <c r="JDX5" s="1359"/>
      <c r="JDY5" s="1359"/>
      <c r="JDZ5" s="1359"/>
      <c r="JEA5" s="1359"/>
      <c r="JEB5" s="1359"/>
      <c r="JEC5" s="1359"/>
      <c r="JED5" s="1359"/>
      <c r="JEE5" s="1359"/>
      <c r="JEF5" s="1359"/>
      <c r="JEG5" s="1359"/>
      <c r="JEH5" s="1359"/>
      <c r="JEI5" s="1359"/>
      <c r="JEJ5" s="1359"/>
      <c r="JEK5" s="1359"/>
      <c r="JEL5" s="1359"/>
      <c r="JEM5" s="1359"/>
      <c r="JEN5" s="1359"/>
      <c r="JEO5" s="1359"/>
      <c r="JEP5" s="1359"/>
      <c r="JEQ5" s="1359"/>
      <c r="JER5" s="1359"/>
      <c r="JES5" s="1359"/>
      <c r="JET5" s="1359"/>
      <c r="JEU5" s="1359"/>
      <c r="JEV5" s="1359"/>
      <c r="JEW5" s="1359"/>
      <c r="JEX5" s="1359"/>
      <c r="JEY5" s="1359"/>
      <c r="JEZ5" s="1359"/>
      <c r="JFA5" s="1359"/>
      <c r="JFB5" s="1359"/>
      <c r="JFC5" s="1359"/>
      <c r="JFD5" s="1359"/>
      <c r="JFE5" s="1359"/>
      <c r="JFF5" s="1359"/>
      <c r="JFG5" s="1359"/>
      <c r="JFH5" s="1359"/>
      <c r="JFI5" s="1359"/>
      <c r="JFJ5" s="1359"/>
      <c r="JFK5" s="1359"/>
      <c r="JFL5" s="1359"/>
      <c r="JFM5" s="1359"/>
      <c r="JFN5" s="1359"/>
      <c r="JFO5" s="1359"/>
      <c r="JFP5" s="1359"/>
      <c r="JFQ5" s="1359"/>
      <c r="JFR5" s="1359"/>
      <c r="JFS5" s="1359"/>
      <c r="JFT5" s="1359"/>
      <c r="JFU5" s="1359"/>
      <c r="JFV5" s="1359"/>
      <c r="JFW5" s="1359"/>
      <c r="JFX5" s="1359"/>
      <c r="JFY5" s="1359"/>
      <c r="JFZ5" s="1359"/>
      <c r="JGA5" s="1359"/>
      <c r="JGB5" s="1359"/>
      <c r="JGC5" s="1359"/>
      <c r="JGD5" s="1359"/>
      <c r="JGE5" s="1359"/>
      <c r="JGF5" s="1359"/>
      <c r="JGG5" s="1359"/>
      <c r="JGH5" s="1359"/>
      <c r="JGI5" s="1359"/>
      <c r="JGJ5" s="1359"/>
      <c r="JGK5" s="1359"/>
      <c r="JGL5" s="1359"/>
      <c r="JGM5" s="1359"/>
      <c r="JGN5" s="1359"/>
      <c r="JGO5" s="1359"/>
      <c r="JGP5" s="1359"/>
      <c r="JGQ5" s="1359"/>
      <c r="JGR5" s="1359"/>
      <c r="JGS5" s="1359"/>
      <c r="JGT5" s="1359"/>
      <c r="JGU5" s="1359"/>
      <c r="JGV5" s="1359"/>
      <c r="JGW5" s="1359"/>
      <c r="JGX5" s="1359"/>
      <c r="JGY5" s="1359"/>
      <c r="JGZ5" s="1359"/>
      <c r="JHA5" s="1359"/>
      <c r="JHB5" s="1359"/>
      <c r="JHC5" s="1359"/>
      <c r="JHD5" s="1359"/>
      <c r="JHE5" s="1359"/>
      <c r="JHF5" s="1359"/>
      <c r="JHG5" s="1359"/>
      <c r="JHH5" s="1359"/>
      <c r="JHI5" s="1359"/>
      <c r="JHJ5" s="1359"/>
      <c r="JHK5" s="1359"/>
      <c r="JHL5" s="1359"/>
      <c r="JHM5" s="1359"/>
      <c r="JHN5" s="1359"/>
      <c r="JHO5" s="1359"/>
      <c r="JHP5" s="1359"/>
      <c r="JHQ5" s="1359"/>
      <c r="JHR5" s="1359"/>
      <c r="JHS5" s="1359"/>
      <c r="JHT5" s="1359"/>
      <c r="JHU5" s="1359"/>
      <c r="JHV5" s="1359"/>
      <c r="JHW5" s="1359"/>
      <c r="JHX5" s="1359"/>
      <c r="JHY5" s="1359"/>
      <c r="JHZ5" s="1359"/>
      <c r="JIA5" s="1359"/>
      <c r="JIB5" s="1359"/>
      <c r="JIC5" s="1359"/>
      <c r="JID5" s="1359"/>
      <c r="JIE5" s="1359"/>
      <c r="JIF5" s="1359"/>
      <c r="JIG5" s="1359"/>
      <c r="JIH5" s="1359"/>
      <c r="JII5" s="1359"/>
      <c r="JIJ5" s="1359"/>
      <c r="JIK5" s="1359"/>
      <c r="JIL5" s="1359"/>
      <c r="JIM5" s="1359"/>
      <c r="JIN5" s="1359"/>
      <c r="JIO5" s="1359"/>
      <c r="JIP5" s="1359"/>
      <c r="JIQ5" s="1359"/>
      <c r="JIR5" s="1359"/>
      <c r="JIS5" s="1359"/>
      <c r="JIT5" s="1359"/>
      <c r="JIU5" s="1359"/>
      <c r="JIV5" s="1359"/>
      <c r="JIW5" s="1359"/>
      <c r="JIX5" s="1359"/>
      <c r="JIY5" s="1359"/>
      <c r="JIZ5" s="1359"/>
      <c r="JJA5" s="1359"/>
      <c r="JJB5" s="1359"/>
      <c r="JJC5" s="1359"/>
      <c r="JJD5" s="1359"/>
      <c r="JJE5" s="1359"/>
      <c r="JJF5" s="1359"/>
      <c r="JJG5" s="1359"/>
      <c r="JJH5" s="1359"/>
      <c r="JJI5" s="1359"/>
      <c r="JJJ5" s="1359"/>
      <c r="JJK5" s="1359"/>
      <c r="JJL5" s="1359"/>
      <c r="JJM5" s="1359"/>
      <c r="JJN5" s="1359"/>
      <c r="JJO5" s="1359"/>
      <c r="JJP5" s="1359"/>
      <c r="JJQ5" s="1359"/>
      <c r="JJR5" s="1359"/>
      <c r="JJS5" s="1359"/>
      <c r="JJT5" s="1359"/>
      <c r="JJU5" s="1359"/>
      <c r="JJV5" s="1359"/>
      <c r="JJW5" s="1359"/>
      <c r="JJX5" s="1359"/>
      <c r="JJY5" s="1359"/>
      <c r="JJZ5" s="1359"/>
      <c r="JKA5" s="1359"/>
      <c r="JKB5" s="1359"/>
      <c r="JKC5" s="1359"/>
      <c r="JKD5" s="1359"/>
      <c r="JKE5" s="1359"/>
      <c r="JKF5" s="1359"/>
      <c r="JKG5" s="1359"/>
      <c r="JKH5" s="1359"/>
      <c r="JKI5" s="1359"/>
      <c r="JKJ5" s="1359"/>
      <c r="JKK5" s="1359"/>
      <c r="JKL5" s="1359"/>
      <c r="JKM5" s="1359"/>
      <c r="JKN5" s="1359"/>
      <c r="JKO5" s="1359"/>
      <c r="JKP5" s="1359"/>
      <c r="JKQ5" s="1359"/>
      <c r="JKR5" s="1359"/>
      <c r="JKS5" s="1359"/>
      <c r="JKT5" s="1359"/>
      <c r="JKU5" s="1359"/>
      <c r="JKV5" s="1359"/>
      <c r="JKW5" s="1359"/>
      <c r="JKX5" s="1359"/>
      <c r="JKY5" s="1359"/>
      <c r="JKZ5" s="1359"/>
      <c r="JLA5" s="1359"/>
      <c r="JLB5" s="1359"/>
      <c r="JLC5" s="1359"/>
      <c r="JLD5" s="1359"/>
      <c r="JLE5" s="1359"/>
      <c r="JLF5" s="1359"/>
      <c r="JLG5" s="1359"/>
      <c r="JLH5" s="1359"/>
      <c r="JLI5" s="1359"/>
      <c r="JLJ5" s="1359"/>
      <c r="JLK5" s="1359"/>
      <c r="JLL5" s="1359"/>
      <c r="JLM5" s="1359"/>
      <c r="JLN5" s="1359"/>
      <c r="JLO5" s="1359"/>
      <c r="JLP5" s="1359"/>
      <c r="JLQ5" s="1359"/>
      <c r="JLR5" s="1359"/>
      <c r="JLS5" s="1359"/>
      <c r="JLT5" s="1359"/>
      <c r="JLU5" s="1359"/>
      <c r="JLV5" s="1359"/>
      <c r="JLW5" s="1359"/>
      <c r="JLX5" s="1359"/>
      <c r="JLY5" s="1359"/>
      <c r="JLZ5" s="1359"/>
      <c r="JMA5" s="1359"/>
      <c r="JMB5" s="1359"/>
      <c r="JMC5" s="1359"/>
      <c r="JMD5" s="1359"/>
      <c r="JME5" s="1359"/>
      <c r="JMF5" s="1359"/>
      <c r="JMG5" s="1359"/>
      <c r="JMH5" s="1359"/>
      <c r="JMI5" s="1359"/>
      <c r="JMJ5" s="1359"/>
      <c r="JMK5" s="1359"/>
      <c r="JML5" s="1359"/>
      <c r="JMM5" s="1359"/>
      <c r="JMN5" s="1359"/>
      <c r="JMO5" s="1359"/>
      <c r="JMP5" s="1359"/>
      <c r="JMQ5" s="1359"/>
      <c r="JMR5" s="1359"/>
      <c r="JMS5" s="1359"/>
      <c r="JMT5" s="1359"/>
      <c r="JMU5" s="1359"/>
      <c r="JMV5" s="1359"/>
      <c r="JMW5" s="1359"/>
      <c r="JMX5" s="1359"/>
      <c r="JMY5" s="1359"/>
      <c r="JMZ5" s="1359"/>
      <c r="JNA5" s="1359"/>
      <c r="JNB5" s="1359"/>
      <c r="JNC5" s="1359"/>
      <c r="JND5" s="1359"/>
      <c r="JNE5" s="1359"/>
      <c r="JNF5" s="1359"/>
      <c r="JNG5" s="1359"/>
      <c r="JNH5" s="1359"/>
      <c r="JNI5" s="1359"/>
      <c r="JNJ5" s="1359"/>
      <c r="JNK5" s="1359"/>
      <c r="JNL5" s="1359"/>
      <c r="JNM5" s="1359"/>
      <c r="JNN5" s="1359"/>
      <c r="JNO5" s="1359"/>
      <c r="JNP5" s="1359"/>
      <c r="JNQ5" s="1359"/>
      <c r="JNR5" s="1359"/>
      <c r="JNS5" s="1359"/>
      <c r="JNT5" s="1359"/>
      <c r="JNU5" s="1359"/>
      <c r="JNV5" s="1359"/>
      <c r="JNW5" s="1359"/>
      <c r="JNX5" s="1359"/>
      <c r="JNY5" s="1359"/>
      <c r="JNZ5" s="1359"/>
      <c r="JOA5" s="1359"/>
      <c r="JOB5" s="1359"/>
      <c r="JOC5" s="1359"/>
      <c r="JOD5" s="1359"/>
      <c r="JOE5" s="1359"/>
      <c r="JOF5" s="1359"/>
      <c r="JOG5" s="1359"/>
      <c r="JOH5" s="1359"/>
      <c r="JOI5" s="1359"/>
      <c r="JOJ5" s="1359"/>
      <c r="JOK5" s="1359"/>
      <c r="JOL5" s="1359"/>
      <c r="JOM5" s="1359"/>
      <c r="JON5" s="1359"/>
      <c r="JOO5" s="1359"/>
      <c r="JOP5" s="1359"/>
      <c r="JOQ5" s="1359"/>
      <c r="JOR5" s="1359"/>
      <c r="JOS5" s="1359"/>
      <c r="JOT5" s="1359"/>
      <c r="JOU5" s="1359"/>
      <c r="JOV5" s="1359"/>
      <c r="JOW5" s="1359"/>
      <c r="JOX5" s="1359"/>
      <c r="JOY5" s="1359"/>
      <c r="JOZ5" s="1359"/>
      <c r="JPA5" s="1359"/>
      <c r="JPB5" s="1359"/>
      <c r="JPC5" s="1359"/>
      <c r="JPD5" s="1359"/>
      <c r="JPE5" s="1359"/>
      <c r="JPF5" s="1359"/>
      <c r="JPG5" s="1359"/>
      <c r="JPH5" s="1359"/>
      <c r="JPI5" s="1359"/>
      <c r="JPJ5" s="1359"/>
      <c r="JPK5" s="1359"/>
      <c r="JPL5" s="1359"/>
      <c r="JPM5" s="1359"/>
      <c r="JPN5" s="1359"/>
      <c r="JPO5" s="1359"/>
      <c r="JPP5" s="1359"/>
      <c r="JPQ5" s="1359"/>
      <c r="JPR5" s="1359"/>
      <c r="JPS5" s="1359"/>
      <c r="JPT5" s="1359"/>
      <c r="JPU5" s="1359"/>
      <c r="JPV5" s="1359"/>
      <c r="JPW5" s="1359"/>
      <c r="JPX5" s="1359"/>
      <c r="JPY5" s="1359"/>
      <c r="JPZ5" s="1359"/>
      <c r="JQA5" s="1359"/>
      <c r="JQB5" s="1359"/>
      <c r="JQC5" s="1359"/>
      <c r="JQD5" s="1359"/>
      <c r="JQE5" s="1359"/>
      <c r="JQF5" s="1359"/>
      <c r="JQG5" s="1359"/>
      <c r="JQH5" s="1359"/>
      <c r="JQI5" s="1359"/>
      <c r="JQJ5" s="1359"/>
      <c r="JQK5" s="1359"/>
      <c r="JQL5" s="1359"/>
      <c r="JQM5" s="1359"/>
      <c r="JQN5" s="1359"/>
      <c r="JQO5" s="1359"/>
      <c r="JQP5" s="1359"/>
      <c r="JQQ5" s="1359"/>
      <c r="JQR5" s="1359"/>
      <c r="JQS5" s="1359"/>
      <c r="JQT5" s="1359"/>
      <c r="JQU5" s="1359"/>
      <c r="JQV5" s="1359"/>
      <c r="JQW5" s="1359"/>
      <c r="JQX5" s="1359"/>
      <c r="JQY5" s="1359"/>
      <c r="JQZ5" s="1359"/>
      <c r="JRA5" s="1359"/>
      <c r="JRB5" s="1359"/>
      <c r="JRC5" s="1359"/>
      <c r="JRD5" s="1359"/>
      <c r="JRE5" s="1359"/>
      <c r="JRF5" s="1359"/>
      <c r="JRG5" s="1359"/>
      <c r="JRH5" s="1359"/>
      <c r="JRI5" s="1359"/>
      <c r="JRJ5" s="1359"/>
      <c r="JRK5" s="1359"/>
      <c r="JRL5" s="1359"/>
      <c r="JRM5" s="1359"/>
      <c r="JRN5" s="1359"/>
      <c r="JRO5" s="1359"/>
      <c r="JRP5" s="1359"/>
      <c r="JRQ5" s="1359"/>
      <c r="JRR5" s="1359"/>
      <c r="JRS5" s="1359"/>
      <c r="JRT5" s="1359"/>
      <c r="JRU5" s="1359"/>
      <c r="JRV5" s="1359"/>
      <c r="JRW5" s="1359"/>
      <c r="JRX5" s="1359"/>
      <c r="JRY5" s="1359"/>
      <c r="JRZ5" s="1359"/>
      <c r="JSA5" s="1359"/>
      <c r="JSB5" s="1359"/>
      <c r="JSC5" s="1359"/>
      <c r="JSD5" s="1359"/>
      <c r="JSE5" s="1359"/>
      <c r="JSF5" s="1359"/>
      <c r="JSG5" s="1359"/>
      <c r="JSH5" s="1359"/>
      <c r="JSI5" s="1359"/>
      <c r="JSJ5" s="1359"/>
      <c r="JSK5" s="1359"/>
      <c r="JSL5" s="1359"/>
      <c r="JSM5" s="1359"/>
      <c r="JSN5" s="1359"/>
      <c r="JSO5" s="1359"/>
      <c r="JSP5" s="1359"/>
      <c r="JSQ5" s="1359"/>
      <c r="JSR5" s="1359"/>
      <c r="JSS5" s="1359"/>
      <c r="JST5" s="1359"/>
      <c r="JSU5" s="1359"/>
      <c r="JSV5" s="1359"/>
      <c r="JSW5" s="1359"/>
      <c r="JSX5" s="1359"/>
      <c r="JSY5" s="1359"/>
      <c r="JSZ5" s="1359"/>
      <c r="JTA5" s="1359"/>
      <c r="JTB5" s="1359"/>
      <c r="JTC5" s="1359"/>
      <c r="JTD5" s="1359"/>
      <c r="JTE5" s="1359"/>
      <c r="JTF5" s="1359"/>
      <c r="JTG5" s="1359"/>
      <c r="JTH5" s="1359"/>
      <c r="JTI5" s="1359"/>
      <c r="JTJ5" s="1359"/>
      <c r="JTK5" s="1359"/>
      <c r="JTL5" s="1359"/>
      <c r="JTM5" s="1359"/>
      <c r="JTN5" s="1359"/>
      <c r="JTO5" s="1359"/>
      <c r="JTP5" s="1359"/>
      <c r="JTQ5" s="1359"/>
      <c r="JTR5" s="1359"/>
      <c r="JTS5" s="1359"/>
      <c r="JTT5" s="1359"/>
      <c r="JTU5" s="1359"/>
      <c r="JTV5" s="1359"/>
      <c r="JTW5" s="1359"/>
      <c r="JTX5" s="1359"/>
      <c r="JTY5" s="1359"/>
      <c r="JTZ5" s="1359"/>
      <c r="JUA5" s="1359"/>
      <c r="JUB5" s="1359"/>
      <c r="JUC5" s="1359"/>
      <c r="JUD5" s="1359"/>
      <c r="JUE5" s="1359"/>
      <c r="JUF5" s="1359"/>
      <c r="JUG5" s="1359"/>
      <c r="JUH5" s="1359"/>
      <c r="JUI5" s="1359"/>
      <c r="JUJ5" s="1359"/>
      <c r="JUK5" s="1359"/>
      <c r="JUL5" s="1359"/>
      <c r="JUM5" s="1359"/>
      <c r="JUN5" s="1359"/>
      <c r="JUO5" s="1359"/>
      <c r="JUP5" s="1359"/>
      <c r="JUQ5" s="1359"/>
      <c r="JUR5" s="1359"/>
      <c r="JUS5" s="1359"/>
      <c r="JUT5" s="1359"/>
      <c r="JUU5" s="1359"/>
      <c r="JUV5" s="1359"/>
      <c r="JUW5" s="1359"/>
      <c r="JUX5" s="1359"/>
      <c r="JUY5" s="1359"/>
      <c r="JUZ5" s="1359"/>
      <c r="JVA5" s="1359"/>
      <c r="JVB5" s="1359"/>
      <c r="JVC5" s="1359"/>
      <c r="JVD5" s="1359"/>
      <c r="JVE5" s="1359"/>
      <c r="JVF5" s="1359"/>
      <c r="JVG5" s="1359"/>
      <c r="JVH5" s="1359"/>
      <c r="JVI5" s="1359"/>
      <c r="JVJ5" s="1359"/>
      <c r="JVK5" s="1359"/>
      <c r="JVL5" s="1359"/>
      <c r="JVM5" s="1359"/>
      <c r="JVN5" s="1359"/>
      <c r="JVO5" s="1359"/>
      <c r="JVP5" s="1359"/>
      <c r="JVQ5" s="1359"/>
      <c r="JVR5" s="1359"/>
      <c r="JVS5" s="1359"/>
      <c r="JVT5" s="1359"/>
      <c r="JVU5" s="1359"/>
      <c r="JVV5" s="1359"/>
      <c r="JVW5" s="1359"/>
      <c r="JVX5" s="1359"/>
      <c r="JVY5" s="1359"/>
      <c r="JVZ5" s="1359"/>
      <c r="JWA5" s="1359"/>
      <c r="JWB5" s="1359"/>
      <c r="JWC5" s="1359"/>
      <c r="JWD5" s="1359"/>
      <c r="JWE5" s="1359"/>
      <c r="JWF5" s="1359"/>
      <c r="JWG5" s="1359"/>
      <c r="JWH5" s="1359"/>
      <c r="JWI5" s="1359"/>
      <c r="JWJ5" s="1359"/>
      <c r="JWK5" s="1359"/>
      <c r="JWL5" s="1359"/>
      <c r="JWM5" s="1359"/>
      <c r="JWN5" s="1359"/>
      <c r="JWO5" s="1359"/>
      <c r="JWP5" s="1359"/>
      <c r="JWQ5" s="1359"/>
      <c r="JWR5" s="1359"/>
      <c r="JWS5" s="1359"/>
      <c r="JWT5" s="1359"/>
      <c r="JWU5" s="1359"/>
      <c r="JWV5" s="1359"/>
      <c r="JWW5" s="1359"/>
      <c r="JWX5" s="1359"/>
      <c r="JWY5" s="1359"/>
      <c r="JWZ5" s="1359"/>
      <c r="JXA5" s="1359"/>
      <c r="JXB5" s="1359"/>
      <c r="JXC5" s="1359"/>
      <c r="JXD5" s="1359"/>
      <c r="JXE5" s="1359"/>
      <c r="JXF5" s="1359"/>
      <c r="JXG5" s="1359"/>
      <c r="JXH5" s="1359"/>
      <c r="JXI5" s="1359"/>
      <c r="JXJ5" s="1359"/>
      <c r="JXK5" s="1359"/>
      <c r="JXL5" s="1359"/>
      <c r="JXM5" s="1359"/>
      <c r="JXN5" s="1359"/>
      <c r="JXO5" s="1359"/>
      <c r="JXP5" s="1359"/>
      <c r="JXQ5" s="1359"/>
      <c r="JXR5" s="1359"/>
      <c r="JXS5" s="1359"/>
      <c r="JXT5" s="1359"/>
      <c r="JXU5" s="1359"/>
      <c r="JXV5" s="1359"/>
      <c r="JXW5" s="1359"/>
      <c r="JXX5" s="1359"/>
      <c r="JXY5" s="1359"/>
      <c r="JXZ5" s="1359"/>
      <c r="JYA5" s="1359"/>
      <c r="JYB5" s="1359"/>
      <c r="JYC5" s="1359"/>
      <c r="JYD5" s="1359"/>
      <c r="JYE5" s="1359"/>
      <c r="JYF5" s="1359"/>
      <c r="JYG5" s="1359"/>
      <c r="JYH5" s="1359"/>
      <c r="JYI5" s="1359"/>
      <c r="JYJ5" s="1359"/>
      <c r="JYK5" s="1359"/>
      <c r="JYL5" s="1359"/>
      <c r="JYM5" s="1359"/>
      <c r="JYN5" s="1359"/>
      <c r="JYO5" s="1359"/>
      <c r="JYP5" s="1359"/>
      <c r="JYQ5" s="1359"/>
      <c r="JYR5" s="1359"/>
      <c r="JYS5" s="1359"/>
      <c r="JYT5" s="1359"/>
      <c r="JYU5" s="1359"/>
      <c r="JYV5" s="1359"/>
      <c r="JYW5" s="1359"/>
      <c r="JYX5" s="1359"/>
      <c r="JYY5" s="1359"/>
      <c r="JYZ5" s="1359"/>
      <c r="JZA5" s="1359"/>
      <c r="JZB5" s="1359"/>
      <c r="JZC5" s="1359"/>
      <c r="JZD5" s="1359"/>
      <c r="JZE5" s="1359"/>
      <c r="JZF5" s="1359"/>
      <c r="JZG5" s="1359"/>
      <c r="JZH5" s="1359"/>
      <c r="JZI5" s="1359"/>
      <c r="JZJ5" s="1359"/>
      <c r="JZK5" s="1359"/>
      <c r="JZL5" s="1359"/>
      <c r="JZM5" s="1359"/>
      <c r="JZN5" s="1359"/>
      <c r="JZO5" s="1359"/>
      <c r="JZP5" s="1359"/>
      <c r="JZQ5" s="1359"/>
      <c r="JZR5" s="1359"/>
      <c r="JZS5" s="1359"/>
      <c r="JZT5" s="1359"/>
      <c r="JZU5" s="1359"/>
      <c r="JZV5" s="1359"/>
      <c r="JZW5" s="1359"/>
      <c r="JZX5" s="1359"/>
      <c r="JZY5" s="1359"/>
      <c r="JZZ5" s="1359"/>
      <c r="KAA5" s="1359"/>
      <c r="KAB5" s="1359"/>
      <c r="KAC5" s="1359"/>
      <c r="KAD5" s="1359"/>
      <c r="KAE5" s="1359"/>
      <c r="KAF5" s="1359"/>
      <c r="KAG5" s="1359"/>
      <c r="KAH5" s="1359"/>
      <c r="KAI5" s="1359"/>
      <c r="KAJ5" s="1359"/>
      <c r="KAK5" s="1359"/>
      <c r="KAL5" s="1359"/>
      <c r="KAM5" s="1359"/>
      <c r="KAN5" s="1359"/>
      <c r="KAO5" s="1359"/>
      <c r="KAP5" s="1359"/>
      <c r="KAQ5" s="1359"/>
      <c r="KAR5" s="1359"/>
      <c r="KAS5" s="1359"/>
      <c r="KAT5" s="1359"/>
      <c r="KAU5" s="1359"/>
      <c r="KAV5" s="1359"/>
      <c r="KAW5" s="1359"/>
      <c r="KAX5" s="1359"/>
      <c r="KAY5" s="1359"/>
      <c r="KAZ5" s="1359"/>
      <c r="KBA5" s="1359"/>
      <c r="KBB5" s="1359"/>
      <c r="KBC5" s="1359"/>
      <c r="KBD5" s="1359"/>
      <c r="KBE5" s="1359"/>
      <c r="KBF5" s="1359"/>
      <c r="KBG5" s="1359"/>
      <c r="KBH5" s="1359"/>
      <c r="KBI5" s="1359"/>
      <c r="KBJ5" s="1359"/>
      <c r="KBK5" s="1359"/>
      <c r="KBL5" s="1359"/>
      <c r="KBM5" s="1359"/>
      <c r="KBN5" s="1359"/>
      <c r="KBO5" s="1359"/>
      <c r="KBP5" s="1359"/>
      <c r="KBQ5" s="1359"/>
      <c r="KBR5" s="1359"/>
      <c r="KBS5" s="1359"/>
      <c r="KBT5" s="1359"/>
      <c r="KBU5" s="1359"/>
      <c r="KBV5" s="1359"/>
      <c r="KBW5" s="1359"/>
      <c r="KBX5" s="1359"/>
      <c r="KBY5" s="1359"/>
      <c r="KBZ5" s="1359"/>
      <c r="KCA5" s="1359"/>
      <c r="KCB5" s="1359"/>
      <c r="KCC5" s="1359"/>
      <c r="KCD5" s="1359"/>
      <c r="KCE5" s="1359"/>
      <c r="KCF5" s="1359"/>
      <c r="KCG5" s="1359"/>
      <c r="KCH5" s="1359"/>
      <c r="KCI5" s="1359"/>
      <c r="KCJ5" s="1359"/>
      <c r="KCK5" s="1359"/>
      <c r="KCL5" s="1359"/>
      <c r="KCM5" s="1359"/>
      <c r="KCN5" s="1359"/>
      <c r="KCO5" s="1359"/>
      <c r="KCP5" s="1359"/>
      <c r="KCQ5" s="1359"/>
      <c r="KCR5" s="1359"/>
      <c r="KCS5" s="1359"/>
      <c r="KCT5" s="1359"/>
      <c r="KCU5" s="1359"/>
      <c r="KCV5" s="1359"/>
      <c r="KCW5" s="1359"/>
      <c r="KCX5" s="1359"/>
      <c r="KCY5" s="1359"/>
      <c r="KCZ5" s="1359"/>
      <c r="KDA5" s="1359"/>
      <c r="KDB5" s="1359"/>
      <c r="KDC5" s="1359"/>
      <c r="KDD5" s="1359"/>
      <c r="KDE5" s="1359"/>
      <c r="KDF5" s="1359"/>
      <c r="KDG5" s="1359"/>
      <c r="KDH5" s="1359"/>
      <c r="KDI5" s="1359"/>
      <c r="KDJ5" s="1359"/>
      <c r="KDK5" s="1359"/>
      <c r="KDL5" s="1359"/>
      <c r="KDM5" s="1359"/>
      <c r="KDN5" s="1359"/>
      <c r="KDO5" s="1359"/>
      <c r="KDP5" s="1359"/>
      <c r="KDQ5" s="1359"/>
      <c r="KDR5" s="1359"/>
      <c r="KDS5" s="1359"/>
      <c r="KDT5" s="1359"/>
      <c r="KDU5" s="1359"/>
      <c r="KDV5" s="1359"/>
      <c r="KDW5" s="1359"/>
      <c r="KDX5" s="1359"/>
      <c r="KDY5" s="1359"/>
      <c r="KDZ5" s="1359"/>
      <c r="KEA5" s="1359"/>
      <c r="KEB5" s="1359"/>
      <c r="KEC5" s="1359"/>
      <c r="KED5" s="1359"/>
      <c r="KEE5" s="1359"/>
      <c r="KEF5" s="1359"/>
      <c r="KEG5" s="1359"/>
      <c r="KEH5" s="1359"/>
      <c r="KEI5" s="1359"/>
      <c r="KEJ5" s="1359"/>
      <c r="KEK5" s="1359"/>
      <c r="KEL5" s="1359"/>
      <c r="KEM5" s="1359"/>
      <c r="KEN5" s="1359"/>
      <c r="KEO5" s="1359"/>
      <c r="KEP5" s="1359"/>
      <c r="KEQ5" s="1359"/>
      <c r="KER5" s="1359"/>
      <c r="KES5" s="1359"/>
      <c r="KET5" s="1359"/>
      <c r="KEU5" s="1359"/>
      <c r="KEV5" s="1359"/>
      <c r="KEW5" s="1359"/>
      <c r="KEX5" s="1359"/>
      <c r="KEY5" s="1359"/>
      <c r="KEZ5" s="1359"/>
      <c r="KFA5" s="1359"/>
      <c r="KFB5" s="1359"/>
      <c r="KFC5" s="1359"/>
      <c r="KFD5" s="1359"/>
      <c r="KFE5" s="1359"/>
      <c r="KFF5" s="1359"/>
      <c r="KFG5" s="1359"/>
      <c r="KFH5" s="1359"/>
      <c r="KFI5" s="1359"/>
      <c r="KFJ5" s="1359"/>
      <c r="KFK5" s="1359"/>
      <c r="KFL5" s="1359"/>
      <c r="KFM5" s="1359"/>
      <c r="KFN5" s="1359"/>
      <c r="KFO5" s="1359"/>
      <c r="KFP5" s="1359"/>
      <c r="KFQ5" s="1359"/>
      <c r="KFR5" s="1359"/>
      <c r="KFS5" s="1359"/>
      <c r="KFT5" s="1359"/>
      <c r="KFU5" s="1359"/>
      <c r="KFV5" s="1359"/>
      <c r="KFW5" s="1359"/>
      <c r="KFX5" s="1359"/>
      <c r="KFY5" s="1359"/>
      <c r="KFZ5" s="1359"/>
      <c r="KGA5" s="1359"/>
      <c r="KGB5" s="1359"/>
      <c r="KGC5" s="1359"/>
      <c r="KGD5" s="1359"/>
      <c r="KGE5" s="1359"/>
      <c r="KGF5" s="1359"/>
      <c r="KGG5" s="1359"/>
      <c r="KGH5" s="1359"/>
      <c r="KGI5" s="1359"/>
      <c r="KGJ5" s="1359"/>
      <c r="KGK5" s="1359"/>
      <c r="KGL5" s="1359"/>
      <c r="KGM5" s="1359"/>
      <c r="KGN5" s="1359"/>
      <c r="KGO5" s="1359"/>
      <c r="KGP5" s="1359"/>
      <c r="KGQ5" s="1359"/>
      <c r="KGR5" s="1359"/>
      <c r="KGS5" s="1359"/>
      <c r="KGT5" s="1359"/>
      <c r="KGU5" s="1359"/>
      <c r="KGV5" s="1359"/>
      <c r="KGW5" s="1359"/>
      <c r="KGX5" s="1359"/>
      <c r="KGY5" s="1359"/>
      <c r="KGZ5" s="1359"/>
      <c r="KHA5" s="1359"/>
      <c r="KHB5" s="1359"/>
      <c r="KHC5" s="1359"/>
      <c r="KHD5" s="1359"/>
      <c r="KHE5" s="1359"/>
      <c r="KHF5" s="1359"/>
      <c r="KHG5" s="1359"/>
      <c r="KHH5" s="1359"/>
      <c r="KHI5" s="1359"/>
      <c r="KHJ5" s="1359"/>
      <c r="KHK5" s="1359"/>
      <c r="KHL5" s="1359"/>
      <c r="KHM5" s="1359"/>
      <c r="KHN5" s="1359"/>
      <c r="KHO5" s="1359"/>
      <c r="KHP5" s="1359"/>
      <c r="KHQ5" s="1359"/>
      <c r="KHR5" s="1359"/>
      <c r="KHS5" s="1359"/>
      <c r="KHT5" s="1359"/>
      <c r="KHU5" s="1359"/>
      <c r="KHV5" s="1359"/>
      <c r="KHW5" s="1359"/>
      <c r="KHX5" s="1359"/>
      <c r="KHY5" s="1359"/>
      <c r="KHZ5" s="1359"/>
      <c r="KIA5" s="1359"/>
      <c r="KIB5" s="1359"/>
      <c r="KIC5" s="1359"/>
      <c r="KID5" s="1359"/>
      <c r="KIE5" s="1359"/>
      <c r="KIF5" s="1359"/>
      <c r="KIG5" s="1359"/>
      <c r="KIH5" s="1359"/>
      <c r="KII5" s="1359"/>
      <c r="KIJ5" s="1359"/>
      <c r="KIK5" s="1359"/>
      <c r="KIL5" s="1359"/>
      <c r="KIM5" s="1359"/>
      <c r="KIN5" s="1359"/>
      <c r="KIO5" s="1359"/>
      <c r="KIP5" s="1359"/>
      <c r="KIQ5" s="1359"/>
      <c r="KIR5" s="1359"/>
      <c r="KIS5" s="1359"/>
      <c r="KIT5" s="1359"/>
      <c r="KIU5" s="1359"/>
      <c r="KIV5" s="1359"/>
      <c r="KIW5" s="1359"/>
      <c r="KIX5" s="1359"/>
      <c r="KIY5" s="1359"/>
      <c r="KIZ5" s="1359"/>
      <c r="KJA5" s="1359"/>
      <c r="KJB5" s="1359"/>
      <c r="KJC5" s="1359"/>
      <c r="KJD5" s="1359"/>
      <c r="KJE5" s="1359"/>
      <c r="KJF5" s="1359"/>
      <c r="KJG5" s="1359"/>
      <c r="KJH5" s="1359"/>
      <c r="KJI5" s="1359"/>
      <c r="KJJ5" s="1359"/>
      <c r="KJK5" s="1359"/>
      <c r="KJL5" s="1359"/>
      <c r="KJM5" s="1359"/>
      <c r="KJN5" s="1359"/>
      <c r="KJO5" s="1359"/>
      <c r="KJP5" s="1359"/>
      <c r="KJQ5" s="1359"/>
      <c r="KJR5" s="1359"/>
      <c r="KJS5" s="1359"/>
      <c r="KJT5" s="1359"/>
      <c r="KJU5" s="1359"/>
      <c r="KJV5" s="1359"/>
      <c r="KJW5" s="1359"/>
      <c r="KJX5" s="1359"/>
      <c r="KJY5" s="1359"/>
      <c r="KJZ5" s="1359"/>
      <c r="KKA5" s="1359"/>
      <c r="KKB5" s="1359"/>
      <c r="KKC5" s="1359"/>
      <c r="KKD5" s="1359"/>
      <c r="KKE5" s="1359"/>
      <c r="KKF5" s="1359"/>
      <c r="KKG5" s="1359"/>
      <c r="KKH5" s="1359"/>
      <c r="KKI5" s="1359"/>
      <c r="KKJ5" s="1359"/>
      <c r="KKK5" s="1359"/>
      <c r="KKL5" s="1359"/>
      <c r="KKM5" s="1359"/>
      <c r="KKN5" s="1359"/>
      <c r="KKO5" s="1359"/>
      <c r="KKP5" s="1359"/>
      <c r="KKQ5" s="1359"/>
      <c r="KKR5" s="1359"/>
      <c r="KKS5" s="1359"/>
      <c r="KKT5" s="1359"/>
      <c r="KKU5" s="1359"/>
      <c r="KKV5" s="1359"/>
      <c r="KKW5" s="1359"/>
      <c r="KKX5" s="1359"/>
      <c r="KKY5" s="1359"/>
      <c r="KKZ5" s="1359"/>
      <c r="KLA5" s="1359"/>
      <c r="KLB5" s="1359"/>
      <c r="KLC5" s="1359"/>
      <c r="KLD5" s="1359"/>
      <c r="KLE5" s="1359"/>
      <c r="KLF5" s="1359"/>
      <c r="KLG5" s="1359"/>
      <c r="KLH5" s="1359"/>
      <c r="KLI5" s="1359"/>
      <c r="KLJ5" s="1359"/>
      <c r="KLK5" s="1359"/>
      <c r="KLL5" s="1359"/>
      <c r="KLM5" s="1359"/>
      <c r="KLN5" s="1359"/>
      <c r="KLO5" s="1359"/>
      <c r="KLP5" s="1359"/>
      <c r="KLQ5" s="1359"/>
      <c r="KLR5" s="1359"/>
      <c r="KLS5" s="1359"/>
      <c r="KLT5" s="1359"/>
      <c r="KLU5" s="1359"/>
      <c r="KLV5" s="1359"/>
      <c r="KLW5" s="1359"/>
      <c r="KLX5" s="1359"/>
      <c r="KLY5" s="1359"/>
      <c r="KLZ5" s="1359"/>
      <c r="KMA5" s="1359"/>
      <c r="KMB5" s="1359"/>
      <c r="KMC5" s="1359"/>
      <c r="KMD5" s="1359"/>
      <c r="KME5" s="1359"/>
      <c r="KMF5" s="1359"/>
      <c r="KMG5" s="1359"/>
      <c r="KMH5" s="1359"/>
      <c r="KMI5" s="1359"/>
      <c r="KMJ5" s="1359"/>
      <c r="KMK5" s="1359"/>
      <c r="KML5" s="1359"/>
      <c r="KMM5" s="1359"/>
      <c r="KMN5" s="1359"/>
      <c r="KMO5" s="1359"/>
      <c r="KMP5" s="1359"/>
      <c r="KMQ5" s="1359"/>
      <c r="KMR5" s="1359"/>
      <c r="KMS5" s="1359"/>
      <c r="KMT5" s="1359"/>
      <c r="KMU5" s="1359"/>
      <c r="KMV5" s="1359"/>
      <c r="KMW5" s="1359"/>
      <c r="KMX5" s="1359"/>
      <c r="KMY5" s="1359"/>
      <c r="KMZ5" s="1359"/>
      <c r="KNA5" s="1359"/>
      <c r="KNB5" s="1359"/>
      <c r="KNC5" s="1359"/>
      <c r="KND5" s="1359"/>
      <c r="KNE5" s="1359"/>
      <c r="KNF5" s="1359"/>
      <c r="KNG5" s="1359"/>
      <c r="KNH5" s="1359"/>
      <c r="KNI5" s="1359"/>
      <c r="KNJ5" s="1359"/>
      <c r="KNK5" s="1359"/>
      <c r="KNL5" s="1359"/>
      <c r="KNM5" s="1359"/>
      <c r="KNN5" s="1359"/>
      <c r="KNO5" s="1359"/>
      <c r="KNP5" s="1359"/>
      <c r="KNQ5" s="1359"/>
      <c r="KNR5" s="1359"/>
      <c r="KNS5" s="1359"/>
      <c r="KNT5" s="1359"/>
      <c r="KNU5" s="1359"/>
      <c r="KNV5" s="1359"/>
      <c r="KNW5" s="1359"/>
      <c r="KNX5" s="1359"/>
      <c r="KNY5" s="1359"/>
      <c r="KNZ5" s="1359"/>
      <c r="KOA5" s="1359"/>
      <c r="KOB5" s="1359"/>
      <c r="KOC5" s="1359"/>
      <c r="KOD5" s="1359"/>
      <c r="KOE5" s="1359"/>
      <c r="KOF5" s="1359"/>
      <c r="KOG5" s="1359"/>
      <c r="KOH5" s="1359"/>
      <c r="KOI5" s="1359"/>
      <c r="KOJ5" s="1359"/>
      <c r="KOK5" s="1359"/>
      <c r="KOL5" s="1359"/>
      <c r="KOM5" s="1359"/>
      <c r="KON5" s="1359"/>
      <c r="KOO5" s="1359"/>
      <c r="KOP5" s="1359"/>
      <c r="KOQ5" s="1359"/>
      <c r="KOR5" s="1359"/>
      <c r="KOS5" s="1359"/>
      <c r="KOT5" s="1359"/>
      <c r="KOU5" s="1359"/>
      <c r="KOV5" s="1359"/>
      <c r="KOW5" s="1359"/>
      <c r="KOX5" s="1359"/>
      <c r="KOY5" s="1359"/>
      <c r="KOZ5" s="1359"/>
      <c r="KPA5" s="1359"/>
      <c r="KPB5" s="1359"/>
      <c r="KPC5" s="1359"/>
      <c r="KPD5" s="1359"/>
      <c r="KPE5" s="1359"/>
      <c r="KPF5" s="1359"/>
      <c r="KPG5" s="1359"/>
      <c r="KPH5" s="1359"/>
      <c r="KPI5" s="1359"/>
      <c r="KPJ5" s="1359"/>
      <c r="KPK5" s="1359"/>
      <c r="KPL5" s="1359"/>
      <c r="KPM5" s="1359"/>
      <c r="KPN5" s="1359"/>
      <c r="KPO5" s="1359"/>
      <c r="KPP5" s="1359"/>
      <c r="KPQ5" s="1359"/>
      <c r="KPR5" s="1359"/>
      <c r="KPS5" s="1359"/>
      <c r="KPT5" s="1359"/>
      <c r="KPU5" s="1359"/>
      <c r="KPV5" s="1359"/>
      <c r="KPW5" s="1359"/>
      <c r="KPX5" s="1359"/>
      <c r="KPY5" s="1359"/>
      <c r="KPZ5" s="1359"/>
      <c r="KQA5" s="1359"/>
      <c r="KQB5" s="1359"/>
      <c r="KQC5" s="1359"/>
      <c r="KQD5" s="1359"/>
      <c r="KQE5" s="1359"/>
      <c r="KQF5" s="1359"/>
      <c r="KQG5" s="1359"/>
      <c r="KQH5" s="1359"/>
      <c r="KQI5" s="1359"/>
      <c r="KQJ5" s="1359"/>
      <c r="KQK5" s="1359"/>
      <c r="KQL5" s="1359"/>
      <c r="KQM5" s="1359"/>
      <c r="KQN5" s="1359"/>
      <c r="KQO5" s="1359"/>
      <c r="KQP5" s="1359"/>
      <c r="KQQ5" s="1359"/>
      <c r="KQR5" s="1359"/>
      <c r="KQS5" s="1359"/>
      <c r="KQT5" s="1359"/>
      <c r="KQU5" s="1359"/>
      <c r="KQV5" s="1359"/>
      <c r="KQW5" s="1359"/>
      <c r="KQX5" s="1359"/>
      <c r="KQY5" s="1359"/>
      <c r="KQZ5" s="1359"/>
      <c r="KRA5" s="1359"/>
      <c r="KRB5" s="1359"/>
      <c r="KRC5" s="1359"/>
      <c r="KRD5" s="1359"/>
      <c r="KRE5" s="1359"/>
      <c r="KRF5" s="1359"/>
      <c r="KRG5" s="1359"/>
      <c r="KRH5" s="1359"/>
      <c r="KRI5" s="1359"/>
      <c r="KRJ5" s="1359"/>
      <c r="KRK5" s="1359"/>
      <c r="KRL5" s="1359"/>
      <c r="KRM5" s="1359"/>
      <c r="KRN5" s="1359"/>
      <c r="KRO5" s="1359"/>
      <c r="KRP5" s="1359"/>
      <c r="KRQ5" s="1359"/>
      <c r="KRR5" s="1359"/>
      <c r="KRS5" s="1359"/>
      <c r="KRT5" s="1359"/>
      <c r="KRU5" s="1359"/>
      <c r="KRV5" s="1359"/>
      <c r="KRW5" s="1359"/>
      <c r="KRX5" s="1359"/>
      <c r="KRY5" s="1359"/>
      <c r="KRZ5" s="1359"/>
      <c r="KSA5" s="1359"/>
      <c r="KSB5" s="1359"/>
      <c r="KSC5" s="1359"/>
      <c r="KSD5" s="1359"/>
      <c r="KSE5" s="1359"/>
      <c r="KSF5" s="1359"/>
      <c r="KSG5" s="1359"/>
      <c r="KSH5" s="1359"/>
      <c r="KSI5" s="1359"/>
      <c r="KSJ5" s="1359"/>
      <c r="KSK5" s="1359"/>
      <c r="KSL5" s="1359"/>
      <c r="KSM5" s="1359"/>
      <c r="KSN5" s="1359"/>
      <c r="KSO5" s="1359"/>
      <c r="KSP5" s="1359"/>
      <c r="KSQ5" s="1359"/>
      <c r="KSR5" s="1359"/>
      <c r="KSS5" s="1359"/>
      <c r="KST5" s="1359"/>
      <c r="KSU5" s="1359"/>
      <c r="KSV5" s="1359"/>
      <c r="KSW5" s="1359"/>
      <c r="KSX5" s="1359"/>
      <c r="KSY5" s="1359"/>
      <c r="KSZ5" s="1359"/>
      <c r="KTA5" s="1359"/>
      <c r="KTB5" s="1359"/>
      <c r="KTC5" s="1359"/>
      <c r="KTD5" s="1359"/>
      <c r="KTE5" s="1359"/>
      <c r="KTF5" s="1359"/>
      <c r="KTG5" s="1359"/>
      <c r="KTH5" s="1359"/>
      <c r="KTI5" s="1359"/>
      <c r="KTJ5" s="1359"/>
      <c r="KTK5" s="1359"/>
      <c r="KTL5" s="1359"/>
      <c r="KTM5" s="1359"/>
      <c r="KTN5" s="1359"/>
      <c r="KTO5" s="1359"/>
      <c r="KTP5" s="1359"/>
      <c r="KTQ5" s="1359"/>
      <c r="KTR5" s="1359"/>
      <c r="KTS5" s="1359"/>
      <c r="KTT5" s="1359"/>
      <c r="KTU5" s="1359"/>
      <c r="KTV5" s="1359"/>
      <c r="KTW5" s="1359"/>
      <c r="KTX5" s="1359"/>
      <c r="KTY5" s="1359"/>
      <c r="KTZ5" s="1359"/>
      <c r="KUA5" s="1359"/>
      <c r="KUB5" s="1359"/>
      <c r="KUC5" s="1359"/>
      <c r="KUD5" s="1359"/>
      <c r="KUE5" s="1359"/>
      <c r="KUF5" s="1359"/>
      <c r="KUG5" s="1359"/>
      <c r="KUH5" s="1359"/>
      <c r="KUI5" s="1359"/>
      <c r="KUJ5" s="1359"/>
      <c r="KUK5" s="1359"/>
      <c r="KUL5" s="1359"/>
      <c r="KUM5" s="1359"/>
      <c r="KUN5" s="1359"/>
      <c r="KUO5" s="1359"/>
      <c r="KUP5" s="1359"/>
      <c r="KUQ5" s="1359"/>
      <c r="KUR5" s="1359"/>
      <c r="KUS5" s="1359"/>
      <c r="KUT5" s="1359"/>
      <c r="KUU5" s="1359"/>
      <c r="KUV5" s="1359"/>
      <c r="KUW5" s="1359"/>
      <c r="KUX5" s="1359"/>
      <c r="KUY5" s="1359"/>
      <c r="KUZ5" s="1359"/>
      <c r="KVA5" s="1359"/>
      <c r="KVB5" s="1359"/>
      <c r="KVC5" s="1359"/>
      <c r="KVD5" s="1359"/>
      <c r="KVE5" s="1359"/>
      <c r="KVF5" s="1359"/>
      <c r="KVG5" s="1359"/>
      <c r="KVH5" s="1359"/>
      <c r="KVI5" s="1359"/>
      <c r="KVJ5" s="1359"/>
      <c r="KVK5" s="1359"/>
      <c r="KVL5" s="1359"/>
      <c r="KVM5" s="1359"/>
      <c r="KVN5" s="1359"/>
      <c r="KVO5" s="1359"/>
      <c r="KVP5" s="1359"/>
      <c r="KVQ5" s="1359"/>
      <c r="KVR5" s="1359"/>
      <c r="KVS5" s="1359"/>
      <c r="KVT5" s="1359"/>
      <c r="KVU5" s="1359"/>
      <c r="KVV5" s="1359"/>
      <c r="KVW5" s="1359"/>
      <c r="KVX5" s="1359"/>
      <c r="KVY5" s="1359"/>
      <c r="KVZ5" s="1359"/>
      <c r="KWA5" s="1359"/>
      <c r="KWB5" s="1359"/>
      <c r="KWC5" s="1359"/>
      <c r="KWD5" s="1359"/>
      <c r="KWE5" s="1359"/>
      <c r="KWF5" s="1359"/>
      <c r="KWG5" s="1359"/>
      <c r="KWH5" s="1359"/>
      <c r="KWI5" s="1359"/>
      <c r="KWJ5" s="1359"/>
      <c r="KWK5" s="1359"/>
      <c r="KWL5" s="1359"/>
      <c r="KWM5" s="1359"/>
      <c r="KWN5" s="1359"/>
      <c r="KWO5" s="1359"/>
      <c r="KWP5" s="1359"/>
      <c r="KWQ5" s="1359"/>
      <c r="KWR5" s="1359"/>
      <c r="KWS5" s="1359"/>
      <c r="KWT5" s="1359"/>
      <c r="KWU5" s="1359"/>
      <c r="KWV5" s="1359"/>
      <c r="KWW5" s="1359"/>
      <c r="KWX5" s="1359"/>
      <c r="KWY5" s="1359"/>
      <c r="KWZ5" s="1359"/>
      <c r="KXA5" s="1359"/>
      <c r="KXB5" s="1359"/>
      <c r="KXC5" s="1359"/>
      <c r="KXD5" s="1359"/>
      <c r="KXE5" s="1359"/>
      <c r="KXF5" s="1359"/>
      <c r="KXG5" s="1359"/>
      <c r="KXH5" s="1359"/>
      <c r="KXI5" s="1359"/>
      <c r="KXJ5" s="1359"/>
      <c r="KXK5" s="1359"/>
      <c r="KXL5" s="1359"/>
      <c r="KXM5" s="1359"/>
      <c r="KXN5" s="1359"/>
      <c r="KXO5" s="1359"/>
      <c r="KXP5" s="1359"/>
      <c r="KXQ5" s="1359"/>
      <c r="KXR5" s="1359"/>
      <c r="KXS5" s="1359"/>
      <c r="KXT5" s="1359"/>
      <c r="KXU5" s="1359"/>
      <c r="KXV5" s="1359"/>
      <c r="KXW5" s="1359"/>
      <c r="KXX5" s="1359"/>
      <c r="KXY5" s="1359"/>
      <c r="KXZ5" s="1359"/>
      <c r="KYA5" s="1359"/>
      <c r="KYB5" s="1359"/>
      <c r="KYC5" s="1359"/>
      <c r="KYD5" s="1359"/>
      <c r="KYE5" s="1359"/>
      <c r="KYF5" s="1359"/>
      <c r="KYG5" s="1359"/>
      <c r="KYH5" s="1359"/>
      <c r="KYI5" s="1359"/>
      <c r="KYJ5" s="1359"/>
      <c r="KYK5" s="1359"/>
      <c r="KYL5" s="1359"/>
      <c r="KYM5" s="1359"/>
      <c r="KYN5" s="1359"/>
      <c r="KYO5" s="1359"/>
      <c r="KYP5" s="1359"/>
      <c r="KYQ5" s="1359"/>
      <c r="KYR5" s="1359"/>
      <c r="KYS5" s="1359"/>
      <c r="KYT5" s="1359"/>
      <c r="KYU5" s="1359"/>
      <c r="KYV5" s="1359"/>
      <c r="KYW5" s="1359"/>
      <c r="KYX5" s="1359"/>
      <c r="KYY5" s="1359"/>
      <c r="KYZ5" s="1359"/>
      <c r="KZA5" s="1359"/>
      <c r="KZB5" s="1359"/>
      <c r="KZC5" s="1359"/>
      <c r="KZD5" s="1359"/>
      <c r="KZE5" s="1359"/>
      <c r="KZF5" s="1359"/>
      <c r="KZG5" s="1359"/>
      <c r="KZH5" s="1359"/>
      <c r="KZI5" s="1359"/>
      <c r="KZJ5" s="1359"/>
      <c r="KZK5" s="1359"/>
      <c r="KZL5" s="1359"/>
      <c r="KZM5" s="1359"/>
      <c r="KZN5" s="1359"/>
      <c r="KZO5" s="1359"/>
      <c r="KZP5" s="1359"/>
      <c r="KZQ5" s="1359"/>
      <c r="KZR5" s="1359"/>
      <c r="KZS5" s="1359"/>
      <c r="KZT5" s="1359"/>
      <c r="KZU5" s="1359"/>
      <c r="KZV5" s="1359"/>
      <c r="KZW5" s="1359"/>
      <c r="KZX5" s="1359"/>
      <c r="KZY5" s="1359"/>
      <c r="KZZ5" s="1359"/>
      <c r="LAA5" s="1359"/>
      <c r="LAB5" s="1359"/>
      <c r="LAC5" s="1359"/>
      <c r="LAD5" s="1359"/>
      <c r="LAE5" s="1359"/>
      <c r="LAF5" s="1359"/>
      <c r="LAG5" s="1359"/>
      <c r="LAH5" s="1359"/>
      <c r="LAI5" s="1359"/>
      <c r="LAJ5" s="1359"/>
      <c r="LAK5" s="1359"/>
      <c r="LAL5" s="1359"/>
      <c r="LAM5" s="1359"/>
      <c r="LAN5" s="1359"/>
      <c r="LAO5" s="1359"/>
      <c r="LAP5" s="1359"/>
      <c r="LAQ5" s="1359"/>
      <c r="LAR5" s="1359"/>
      <c r="LAS5" s="1359"/>
      <c r="LAT5" s="1359"/>
      <c r="LAU5" s="1359"/>
      <c r="LAV5" s="1359"/>
      <c r="LAW5" s="1359"/>
      <c r="LAX5" s="1359"/>
      <c r="LAY5" s="1359"/>
      <c r="LAZ5" s="1359"/>
      <c r="LBA5" s="1359"/>
      <c r="LBB5" s="1359"/>
      <c r="LBC5" s="1359"/>
      <c r="LBD5" s="1359"/>
      <c r="LBE5" s="1359"/>
      <c r="LBF5" s="1359"/>
      <c r="LBG5" s="1359"/>
      <c r="LBH5" s="1359"/>
      <c r="LBI5" s="1359"/>
      <c r="LBJ5" s="1359"/>
      <c r="LBK5" s="1359"/>
      <c r="LBL5" s="1359"/>
      <c r="LBM5" s="1359"/>
      <c r="LBN5" s="1359"/>
      <c r="LBO5" s="1359"/>
      <c r="LBP5" s="1359"/>
      <c r="LBQ5" s="1359"/>
      <c r="LBR5" s="1359"/>
      <c r="LBS5" s="1359"/>
      <c r="LBT5" s="1359"/>
      <c r="LBU5" s="1359"/>
      <c r="LBV5" s="1359"/>
      <c r="LBW5" s="1359"/>
      <c r="LBX5" s="1359"/>
      <c r="LBY5" s="1359"/>
      <c r="LBZ5" s="1359"/>
      <c r="LCA5" s="1359"/>
      <c r="LCB5" s="1359"/>
      <c r="LCC5" s="1359"/>
      <c r="LCD5" s="1359"/>
      <c r="LCE5" s="1359"/>
      <c r="LCF5" s="1359"/>
      <c r="LCG5" s="1359"/>
      <c r="LCH5" s="1359"/>
      <c r="LCI5" s="1359"/>
      <c r="LCJ5" s="1359"/>
      <c r="LCK5" s="1359"/>
      <c r="LCL5" s="1359"/>
      <c r="LCM5" s="1359"/>
      <c r="LCN5" s="1359"/>
      <c r="LCO5" s="1359"/>
      <c r="LCP5" s="1359"/>
      <c r="LCQ5" s="1359"/>
      <c r="LCR5" s="1359"/>
      <c r="LCS5" s="1359"/>
      <c r="LCT5" s="1359"/>
      <c r="LCU5" s="1359"/>
      <c r="LCV5" s="1359"/>
      <c r="LCW5" s="1359"/>
      <c r="LCX5" s="1359"/>
      <c r="LCY5" s="1359"/>
      <c r="LCZ5" s="1359"/>
      <c r="LDA5" s="1359"/>
      <c r="LDB5" s="1359"/>
      <c r="LDC5" s="1359"/>
      <c r="LDD5" s="1359"/>
      <c r="LDE5" s="1359"/>
      <c r="LDF5" s="1359"/>
      <c r="LDG5" s="1359"/>
      <c r="LDH5" s="1359"/>
      <c r="LDI5" s="1359"/>
      <c r="LDJ5" s="1359"/>
      <c r="LDK5" s="1359"/>
      <c r="LDL5" s="1359"/>
      <c r="LDM5" s="1359"/>
      <c r="LDN5" s="1359"/>
      <c r="LDO5" s="1359"/>
      <c r="LDP5" s="1359"/>
      <c r="LDQ5" s="1359"/>
      <c r="LDR5" s="1359"/>
      <c r="LDS5" s="1359"/>
      <c r="LDT5" s="1359"/>
      <c r="LDU5" s="1359"/>
      <c r="LDV5" s="1359"/>
      <c r="LDW5" s="1359"/>
      <c r="LDX5" s="1359"/>
      <c r="LDY5" s="1359"/>
      <c r="LDZ5" s="1359"/>
      <c r="LEA5" s="1359"/>
      <c r="LEB5" s="1359"/>
      <c r="LEC5" s="1359"/>
      <c r="LED5" s="1359"/>
      <c r="LEE5" s="1359"/>
      <c r="LEF5" s="1359"/>
      <c r="LEG5" s="1359"/>
      <c r="LEH5" s="1359"/>
      <c r="LEI5" s="1359"/>
      <c r="LEJ5" s="1359"/>
      <c r="LEK5" s="1359"/>
      <c r="LEL5" s="1359"/>
      <c r="LEM5" s="1359"/>
      <c r="LEN5" s="1359"/>
      <c r="LEO5" s="1359"/>
      <c r="LEP5" s="1359"/>
      <c r="LEQ5" s="1359"/>
      <c r="LER5" s="1359"/>
      <c r="LES5" s="1359"/>
      <c r="LET5" s="1359"/>
      <c r="LEU5" s="1359"/>
      <c r="LEV5" s="1359"/>
      <c r="LEW5" s="1359"/>
      <c r="LEX5" s="1359"/>
      <c r="LEY5" s="1359"/>
      <c r="LEZ5" s="1359"/>
      <c r="LFA5" s="1359"/>
      <c r="LFB5" s="1359"/>
      <c r="LFC5" s="1359"/>
      <c r="LFD5" s="1359"/>
      <c r="LFE5" s="1359"/>
      <c r="LFF5" s="1359"/>
      <c r="LFG5" s="1359"/>
      <c r="LFH5" s="1359"/>
      <c r="LFI5" s="1359"/>
      <c r="LFJ5" s="1359"/>
      <c r="LFK5" s="1359"/>
      <c r="LFL5" s="1359"/>
      <c r="LFM5" s="1359"/>
      <c r="LFN5" s="1359"/>
      <c r="LFO5" s="1359"/>
      <c r="LFP5" s="1359"/>
      <c r="LFQ5" s="1359"/>
      <c r="LFR5" s="1359"/>
      <c r="LFS5" s="1359"/>
      <c r="LFT5" s="1359"/>
      <c r="LFU5" s="1359"/>
      <c r="LFV5" s="1359"/>
      <c r="LFW5" s="1359"/>
      <c r="LFX5" s="1359"/>
      <c r="LFY5" s="1359"/>
      <c r="LFZ5" s="1359"/>
      <c r="LGA5" s="1359"/>
      <c r="LGB5" s="1359"/>
      <c r="LGC5" s="1359"/>
      <c r="LGD5" s="1359"/>
      <c r="LGE5" s="1359"/>
      <c r="LGF5" s="1359"/>
      <c r="LGG5" s="1359"/>
      <c r="LGH5" s="1359"/>
      <c r="LGI5" s="1359"/>
      <c r="LGJ5" s="1359"/>
      <c r="LGK5" s="1359"/>
      <c r="LGL5" s="1359"/>
      <c r="LGM5" s="1359"/>
      <c r="LGN5" s="1359"/>
      <c r="LGO5" s="1359"/>
      <c r="LGP5" s="1359"/>
      <c r="LGQ5" s="1359"/>
      <c r="LGR5" s="1359"/>
      <c r="LGS5" s="1359"/>
      <c r="LGT5" s="1359"/>
      <c r="LGU5" s="1359"/>
      <c r="LGV5" s="1359"/>
      <c r="LGW5" s="1359"/>
      <c r="LGX5" s="1359"/>
      <c r="LGY5" s="1359"/>
      <c r="LGZ5" s="1359"/>
      <c r="LHA5" s="1359"/>
      <c r="LHB5" s="1359"/>
      <c r="LHC5" s="1359"/>
      <c r="LHD5" s="1359"/>
      <c r="LHE5" s="1359"/>
      <c r="LHF5" s="1359"/>
      <c r="LHG5" s="1359"/>
      <c r="LHH5" s="1359"/>
      <c r="LHI5" s="1359"/>
      <c r="LHJ5" s="1359"/>
      <c r="LHK5" s="1359"/>
      <c r="LHL5" s="1359"/>
      <c r="LHM5" s="1359"/>
      <c r="LHN5" s="1359"/>
      <c r="LHO5" s="1359"/>
      <c r="LHP5" s="1359"/>
      <c r="LHQ5" s="1359"/>
      <c r="LHR5" s="1359"/>
      <c r="LHS5" s="1359"/>
      <c r="LHT5" s="1359"/>
      <c r="LHU5" s="1359"/>
      <c r="LHV5" s="1359"/>
      <c r="LHW5" s="1359"/>
      <c r="LHX5" s="1359"/>
      <c r="LHY5" s="1359"/>
      <c r="LHZ5" s="1359"/>
      <c r="LIA5" s="1359"/>
      <c r="LIB5" s="1359"/>
      <c r="LIC5" s="1359"/>
      <c r="LID5" s="1359"/>
      <c r="LIE5" s="1359"/>
      <c r="LIF5" s="1359"/>
      <c r="LIG5" s="1359"/>
      <c r="LIH5" s="1359"/>
      <c r="LII5" s="1359"/>
      <c r="LIJ5" s="1359"/>
      <c r="LIK5" s="1359"/>
      <c r="LIL5" s="1359"/>
      <c r="LIM5" s="1359"/>
      <c r="LIN5" s="1359"/>
      <c r="LIO5" s="1359"/>
      <c r="LIP5" s="1359"/>
      <c r="LIQ5" s="1359"/>
      <c r="LIR5" s="1359"/>
      <c r="LIS5" s="1359"/>
      <c r="LIT5" s="1359"/>
      <c r="LIU5" s="1359"/>
      <c r="LIV5" s="1359"/>
      <c r="LIW5" s="1359"/>
      <c r="LIX5" s="1359"/>
      <c r="LIY5" s="1359"/>
      <c r="LIZ5" s="1359"/>
      <c r="LJA5" s="1359"/>
      <c r="LJB5" s="1359"/>
      <c r="LJC5" s="1359"/>
      <c r="LJD5" s="1359"/>
      <c r="LJE5" s="1359"/>
      <c r="LJF5" s="1359"/>
      <c r="LJG5" s="1359"/>
      <c r="LJH5" s="1359"/>
      <c r="LJI5" s="1359"/>
      <c r="LJJ5" s="1359"/>
      <c r="LJK5" s="1359"/>
      <c r="LJL5" s="1359"/>
      <c r="LJM5" s="1359"/>
      <c r="LJN5" s="1359"/>
      <c r="LJO5" s="1359"/>
      <c r="LJP5" s="1359"/>
      <c r="LJQ5" s="1359"/>
      <c r="LJR5" s="1359"/>
      <c r="LJS5" s="1359"/>
      <c r="LJT5" s="1359"/>
      <c r="LJU5" s="1359"/>
      <c r="LJV5" s="1359"/>
      <c r="LJW5" s="1359"/>
      <c r="LJX5" s="1359"/>
      <c r="LJY5" s="1359"/>
      <c r="LJZ5" s="1359"/>
      <c r="LKA5" s="1359"/>
      <c r="LKB5" s="1359"/>
      <c r="LKC5" s="1359"/>
      <c r="LKD5" s="1359"/>
      <c r="LKE5" s="1359"/>
      <c r="LKF5" s="1359"/>
      <c r="LKG5" s="1359"/>
      <c r="LKH5" s="1359"/>
      <c r="LKI5" s="1359"/>
      <c r="LKJ5" s="1359"/>
      <c r="LKK5" s="1359"/>
      <c r="LKL5" s="1359"/>
      <c r="LKM5" s="1359"/>
      <c r="LKN5" s="1359"/>
      <c r="LKO5" s="1359"/>
      <c r="LKP5" s="1359"/>
      <c r="LKQ5" s="1359"/>
      <c r="LKR5" s="1359"/>
      <c r="LKS5" s="1359"/>
      <c r="LKT5" s="1359"/>
      <c r="LKU5" s="1359"/>
      <c r="LKV5" s="1359"/>
      <c r="LKW5" s="1359"/>
      <c r="LKX5" s="1359"/>
      <c r="LKY5" s="1359"/>
      <c r="LKZ5" s="1359"/>
      <c r="LLA5" s="1359"/>
      <c r="LLB5" s="1359"/>
      <c r="LLC5" s="1359"/>
      <c r="LLD5" s="1359"/>
      <c r="LLE5" s="1359"/>
      <c r="LLF5" s="1359"/>
      <c r="LLG5" s="1359"/>
      <c r="LLH5" s="1359"/>
      <c r="LLI5" s="1359"/>
      <c r="LLJ5" s="1359"/>
      <c r="LLK5" s="1359"/>
      <c r="LLL5" s="1359"/>
      <c r="LLM5" s="1359"/>
      <c r="LLN5" s="1359"/>
      <c r="LLO5" s="1359"/>
      <c r="LLP5" s="1359"/>
      <c r="LLQ5" s="1359"/>
      <c r="LLR5" s="1359"/>
      <c r="LLS5" s="1359"/>
      <c r="LLT5" s="1359"/>
      <c r="LLU5" s="1359"/>
      <c r="LLV5" s="1359"/>
      <c r="LLW5" s="1359"/>
      <c r="LLX5" s="1359"/>
      <c r="LLY5" s="1359"/>
      <c r="LLZ5" s="1359"/>
      <c r="LMA5" s="1359"/>
      <c r="LMB5" s="1359"/>
      <c r="LMC5" s="1359"/>
      <c r="LMD5" s="1359"/>
      <c r="LME5" s="1359"/>
      <c r="LMF5" s="1359"/>
      <c r="LMG5" s="1359"/>
      <c r="LMH5" s="1359"/>
      <c r="LMI5" s="1359"/>
      <c r="LMJ5" s="1359"/>
      <c r="LMK5" s="1359"/>
      <c r="LML5" s="1359"/>
      <c r="LMM5" s="1359"/>
      <c r="LMN5" s="1359"/>
      <c r="LMO5" s="1359"/>
      <c r="LMP5" s="1359"/>
      <c r="LMQ5" s="1359"/>
      <c r="LMR5" s="1359"/>
      <c r="LMS5" s="1359"/>
      <c r="LMT5" s="1359"/>
      <c r="LMU5" s="1359"/>
      <c r="LMV5" s="1359"/>
      <c r="LMW5" s="1359"/>
      <c r="LMX5" s="1359"/>
      <c r="LMY5" s="1359"/>
      <c r="LMZ5" s="1359"/>
      <c r="LNA5" s="1359"/>
      <c r="LNB5" s="1359"/>
      <c r="LNC5" s="1359"/>
      <c r="LND5" s="1359"/>
      <c r="LNE5" s="1359"/>
      <c r="LNF5" s="1359"/>
      <c r="LNG5" s="1359"/>
      <c r="LNH5" s="1359"/>
      <c r="LNI5" s="1359"/>
      <c r="LNJ5" s="1359"/>
      <c r="LNK5" s="1359"/>
      <c r="LNL5" s="1359"/>
      <c r="LNM5" s="1359"/>
      <c r="LNN5" s="1359"/>
      <c r="LNO5" s="1359"/>
      <c r="LNP5" s="1359"/>
      <c r="LNQ5" s="1359"/>
      <c r="LNR5" s="1359"/>
      <c r="LNS5" s="1359"/>
      <c r="LNT5" s="1359"/>
      <c r="LNU5" s="1359"/>
      <c r="LNV5" s="1359"/>
      <c r="LNW5" s="1359"/>
      <c r="LNX5" s="1359"/>
      <c r="LNY5" s="1359"/>
      <c r="LNZ5" s="1359"/>
      <c r="LOA5" s="1359"/>
      <c r="LOB5" s="1359"/>
      <c r="LOC5" s="1359"/>
      <c r="LOD5" s="1359"/>
      <c r="LOE5" s="1359"/>
      <c r="LOF5" s="1359"/>
      <c r="LOG5" s="1359"/>
      <c r="LOH5" s="1359"/>
      <c r="LOI5" s="1359"/>
      <c r="LOJ5" s="1359"/>
      <c r="LOK5" s="1359"/>
      <c r="LOL5" s="1359"/>
      <c r="LOM5" s="1359"/>
      <c r="LON5" s="1359"/>
      <c r="LOO5" s="1359"/>
      <c r="LOP5" s="1359"/>
      <c r="LOQ5" s="1359"/>
      <c r="LOR5" s="1359"/>
      <c r="LOS5" s="1359"/>
      <c r="LOT5" s="1359"/>
      <c r="LOU5" s="1359"/>
      <c r="LOV5" s="1359"/>
      <c r="LOW5" s="1359"/>
      <c r="LOX5" s="1359"/>
      <c r="LOY5" s="1359"/>
      <c r="LOZ5" s="1359"/>
      <c r="LPA5" s="1359"/>
      <c r="LPB5" s="1359"/>
      <c r="LPC5" s="1359"/>
      <c r="LPD5" s="1359"/>
      <c r="LPE5" s="1359"/>
      <c r="LPF5" s="1359"/>
      <c r="LPG5" s="1359"/>
      <c r="LPH5" s="1359"/>
      <c r="LPI5" s="1359"/>
      <c r="LPJ5" s="1359"/>
      <c r="LPK5" s="1359"/>
      <c r="LPL5" s="1359"/>
      <c r="LPM5" s="1359"/>
      <c r="LPN5" s="1359"/>
      <c r="LPO5" s="1359"/>
      <c r="LPP5" s="1359"/>
      <c r="LPQ5" s="1359"/>
      <c r="LPR5" s="1359"/>
      <c r="LPS5" s="1359"/>
      <c r="LPT5" s="1359"/>
      <c r="LPU5" s="1359"/>
      <c r="LPV5" s="1359"/>
      <c r="LPW5" s="1359"/>
      <c r="LPX5" s="1359"/>
      <c r="LPY5" s="1359"/>
      <c r="LPZ5" s="1359"/>
      <c r="LQA5" s="1359"/>
      <c r="LQB5" s="1359"/>
      <c r="LQC5" s="1359"/>
      <c r="LQD5" s="1359"/>
      <c r="LQE5" s="1359"/>
      <c r="LQF5" s="1359"/>
      <c r="LQG5" s="1359"/>
      <c r="LQH5" s="1359"/>
      <c r="LQI5" s="1359"/>
      <c r="LQJ5" s="1359"/>
      <c r="LQK5" s="1359"/>
      <c r="LQL5" s="1359"/>
      <c r="LQM5" s="1359"/>
      <c r="LQN5" s="1359"/>
      <c r="LQO5" s="1359"/>
      <c r="LQP5" s="1359"/>
      <c r="LQQ5" s="1359"/>
      <c r="LQR5" s="1359"/>
      <c r="LQS5" s="1359"/>
      <c r="LQT5" s="1359"/>
      <c r="LQU5" s="1359"/>
      <c r="LQV5" s="1359"/>
      <c r="LQW5" s="1359"/>
      <c r="LQX5" s="1359"/>
      <c r="LQY5" s="1359"/>
      <c r="LQZ5" s="1359"/>
      <c r="LRA5" s="1359"/>
      <c r="LRB5" s="1359"/>
      <c r="LRC5" s="1359"/>
      <c r="LRD5" s="1359"/>
      <c r="LRE5" s="1359"/>
      <c r="LRF5" s="1359"/>
      <c r="LRG5" s="1359"/>
      <c r="LRH5" s="1359"/>
      <c r="LRI5" s="1359"/>
      <c r="LRJ5" s="1359"/>
      <c r="LRK5" s="1359"/>
      <c r="LRL5" s="1359"/>
      <c r="LRM5" s="1359"/>
      <c r="LRN5" s="1359"/>
      <c r="LRO5" s="1359"/>
      <c r="LRP5" s="1359"/>
      <c r="LRQ5" s="1359"/>
      <c r="LRR5" s="1359"/>
      <c r="LRS5" s="1359"/>
      <c r="LRT5" s="1359"/>
      <c r="LRU5" s="1359"/>
      <c r="LRV5" s="1359"/>
      <c r="LRW5" s="1359"/>
      <c r="LRX5" s="1359"/>
      <c r="LRY5" s="1359"/>
      <c r="LRZ5" s="1359"/>
      <c r="LSA5" s="1359"/>
      <c r="LSB5" s="1359"/>
      <c r="LSC5" s="1359"/>
      <c r="LSD5" s="1359"/>
      <c r="LSE5" s="1359"/>
      <c r="LSF5" s="1359"/>
      <c r="LSG5" s="1359"/>
      <c r="LSH5" s="1359"/>
      <c r="LSI5" s="1359"/>
      <c r="LSJ5" s="1359"/>
      <c r="LSK5" s="1359"/>
      <c r="LSL5" s="1359"/>
      <c r="LSM5" s="1359"/>
      <c r="LSN5" s="1359"/>
      <c r="LSO5" s="1359"/>
      <c r="LSP5" s="1359"/>
      <c r="LSQ5" s="1359"/>
      <c r="LSR5" s="1359"/>
      <c r="LSS5" s="1359"/>
      <c r="LST5" s="1359"/>
      <c r="LSU5" s="1359"/>
      <c r="LSV5" s="1359"/>
      <c r="LSW5" s="1359"/>
      <c r="LSX5" s="1359"/>
      <c r="LSY5" s="1359"/>
      <c r="LSZ5" s="1359"/>
      <c r="LTA5" s="1359"/>
      <c r="LTB5" s="1359"/>
      <c r="LTC5" s="1359"/>
      <c r="LTD5" s="1359"/>
      <c r="LTE5" s="1359"/>
      <c r="LTF5" s="1359"/>
      <c r="LTG5" s="1359"/>
      <c r="LTH5" s="1359"/>
      <c r="LTI5" s="1359"/>
      <c r="LTJ5" s="1359"/>
      <c r="LTK5" s="1359"/>
      <c r="LTL5" s="1359"/>
      <c r="LTM5" s="1359"/>
      <c r="LTN5" s="1359"/>
      <c r="LTO5" s="1359"/>
      <c r="LTP5" s="1359"/>
      <c r="LTQ5" s="1359"/>
      <c r="LTR5" s="1359"/>
      <c r="LTS5" s="1359"/>
      <c r="LTT5" s="1359"/>
      <c r="LTU5" s="1359"/>
      <c r="LTV5" s="1359"/>
      <c r="LTW5" s="1359"/>
      <c r="LTX5" s="1359"/>
      <c r="LTY5" s="1359"/>
      <c r="LTZ5" s="1359"/>
      <c r="LUA5" s="1359"/>
      <c r="LUB5" s="1359"/>
      <c r="LUC5" s="1359"/>
      <c r="LUD5" s="1359"/>
      <c r="LUE5" s="1359"/>
      <c r="LUF5" s="1359"/>
      <c r="LUG5" s="1359"/>
      <c r="LUH5" s="1359"/>
      <c r="LUI5" s="1359"/>
      <c r="LUJ5" s="1359"/>
      <c r="LUK5" s="1359"/>
      <c r="LUL5" s="1359"/>
      <c r="LUM5" s="1359"/>
      <c r="LUN5" s="1359"/>
      <c r="LUO5" s="1359"/>
      <c r="LUP5" s="1359"/>
      <c r="LUQ5" s="1359"/>
      <c r="LUR5" s="1359"/>
      <c r="LUS5" s="1359"/>
      <c r="LUT5" s="1359"/>
      <c r="LUU5" s="1359"/>
      <c r="LUV5" s="1359"/>
      <c r="LUW5" s="1359"/>
      <c r="LUX5" s="1359"/>
      <c r="LUY5" s="1359"/>
      <c r="LUZ5" s="1359"/>
      <c r="LVA5" s="1359"/>
      <c r="LVB5" s="1359"/>
      <c r="LVC5" s="1359"/>
      <c r="LVD5" s="1359"/>
      <c r="LVE5" s="1359"/>
      <c r="LVF5" s="1359"/>
      <c r="LVG5" s="1359"/>
      <c r="LVH5" s="1359"/>
      <c r="LVI5" s="1359"/>
      <c r="LVJ5" s="1359"/>
      <c r="LVK5" s="1359"/>
      <c r="LVL5" s="1359"/>
      <c r="LVM5" s="1359"/>
      <c r="LVN5" s="1359"/>
      <c r="LVO5" s="1359"/>
      <c r="LVP5" s="1359"/>
      <c r="LVQ5" s="1359"/>
      <c r="LVR5" s="1359"/>
      <c r="LVS5" s="1359"/>
      <c r="LVT5" s="1359"/>
      <c r="LVU5" s="1359"/>
      <c r="LVV5" s="1359"/>
      <c r="LVW5" s="1359"/>
      <c r="LVX5" s="1359"/>
      <c r="LVY5" s="1359"/>
      <c r="LVZ5" s="1359"/>
      <c r="LWA5" s="1359"/>
      <c r="LWB5" s="1359"/>
      <c r="LWC5" s="1359"/>
      <c r="LWD5" s="1359"/>
      <c r="LWE5" s="1359"/>
      <c r="LWF5" s="1359"/>
      <c r="LWG5" s="1359"/>
      <c r="LWH5" s="1359"/>
      <c r="LWI5" s="1359"/>
      <c r="LWJ5" s="1359"/>
      <c r="LWK5" s="1359"/>
      <c r="LWL5" s="1359"/>
      <c r="LWM5" s="1359"/>
      <c r="LWN5" s="1359"/>
      <c r="LWO5" s="1359"/>
      <c r="LWP5" s="1359"/>
      <c r="LWQ5" s="1359"/>
      <c r="LWR5" s="1359"/>
      <c r="LWS5" s="1359"/>
      <c r="LWT5" s="1359"/>
      <c r="LWU5" s="1359"/>
      <c r="LWV5" s="1359"/>
      <c r="LWW5" s="1359"/>
      <c r="LWX5" s="1359"/>
      <c r="LWY5" s="1359"/>
      <c r="LWZ5" s="1359"/>
      <c r="LXA5" s="1359"/>
      <c r="LXB5" s="1359"/>
      <c r="LXC5" s="1359"/>
      <c r="LXD5" s="1359"/>
      <c r="LXE5" s="1359"/>
      <c r="LXF5" s="1359"/>
      <c r="LXG5" s="1359"/>
      <c r="LXH5" s="1359"/>
      <c r="LXI5" s="1359"/>
      <c r="LXJ5" s="1359"/>
      <c r="LXK5" s="1359"/>
      <c r="LXL5" s="1359"/>
      <c r="LXM5" s="1359"/>
      <c r="LXN5" s="1359"/>
      <c r="LXO5" s="1359"/>
      <c r="LXP5" s="1359"/>
      <c r="LXQ5" s="1359"/>
      <c r="LXR5" s="1359"/>
      <c r="LXS5" s="1359"/>
      <c r="LXT5" s="1359"/>
      <c r="LXU5" s="1359"/>
      <c r="LXV5" s="1359"/>
      <c r="LXW5" s="1359"/>
      <c r="LXX5" s="1359"/>
      <c r="LXY5" s="1359"/>
      <c r="LXZ5" s="1359"/>
      <c r="LYA5" s="1359"/>
      <c r="LYB5" s="1359"/>
      <c r="LYC5" s="1359"/>
      <c r="LYD5" s="1359"/>
      <c r="LYE5" s="1359"/>
      <c r="LYF5" s="1359"/>
      <c r="LYG5" s="1359"/>
      <c r="LYH5" s="1359"/>
      <c r="LYI5" s="1359"/>
      <c r="LYJ5" s="1359"/>
      <c r="LYK5" s="1359"/>
      <c r="LYL5" s="1359"/>
      <c r="LYM5" s="1359"/>
      <c r="LYN5" s="1359"/>
      <c r="LYO5" s="1359"/>
      <c r="LYP5" s="1359"/>
      <c r="LYQ5" s="1359"/>
      <c r="LYR5" s="1359"/>
      <c r="LYS5" s="1359"/>
      <c r="LYT5" s="1359"/>
      <c r="LYU5" s="1359"/>
      <c r="LYV5" s="1359"/>
      <c r="LYW5" s="1359"/>
      <c r="LYX5" s="1359"/>
      <c r="LYY5" s="1359"/>
      <c r="LYZ5" s="1359"/>
      <c r="LZA5" s="1359"/>
      <c r="LZB5" s="1359"/>
      <c r="LZC5" s="1359"/>
      <c r="LZD5" s="1359"/>
      <c r="LZE5" s="1359"/>
      <c r="LZF5" s="1359"/>
      <c r="LZG5" s="1359"/>
      <c r="LZH5" s="1359"/>
      <c r="LZI5" s="1359"/>
      <c r="LZJ5" s="1359"/>
      <c r="LZK5" s="1359"/>
      <c r="LZL5" s="1359"/>
      <c r="LZM5" s="1359"/>
      <c r="LZN5" s="1359"/>
      <c r="LZO5" s="1359"/>
      <c r="LZP5" s="1359"/>
      <c r="LZQ5" s="1359"/>
      <c r="LZR5" s="1359"/>
      <c r="LZS5" s="1359"/>
      <c r="LZT5" s="1359"/>
      <c r="LZU5" s="1359"/>
      <c r="LZV5" s="1359"/>
      <c r="LZW5" s="1359"/>
      <c r="LZX5" s="1359"/>
      <c r="LZY5" s="1359"/>
      <c r="LZZ5" s="1359"/>
      <c r="MAA5" s="1359"/>
      <c r="MAB5" s="1359"/>
      <c r="MAC5" s="1359"/>
      <c r="MAD5" s="1359"/>
      <c r="MAE5" s="1359"/>
      <c r="MAF5" s="1359"/>
      <c r="MAG5" s="1359"/>
      <c r="MAH5" s="1359"/>
      <c r="MAI5" s="1359"/>
      <c r="MAJ5" s="1359"/>
      <c r="MAK5" s="1359"/>
      <c r="MAL5" s="1359"/>
      <c r="MAM5" s="1359"/>
      <c r="MAN5" s="1359"/>
      <c r="MAO5" s="1359"/>
      <c r="MAP5" s="1359"/>
      <c r="MAQ5" s="1359"/>
      <c r="MAR5" s="1359"/>
      <c r="MAS5" s="1359"/>
      <c r="MAT5" s="1359"/>
      <c r="MAU5" s="1359"/>
      <c r="MAV5" s="1359"/>
      <c r="MAW5" s="1359"/>
      <c r="MAX5" s="1359"/>
      <c r="MAY5" s="1359"/>
      <c r="MAZ5" s="1359"/>
      <c r="MBA5" s="1359"/>
      <c r="MBB5" s="1359"/>
      <c r="MBC5" s="1359"/>
      <c r="MBD5" s="1359"/>
      <c r="MBE5" s="1359"/>
      <c r="MBF5" s="1359"/>
      <c r="MBG5" s="1359"/>
      <c r="MBH5" s="1359"/>
      <c r="MBI5" s="1359"/>
      <c r="MBJ5" s="1359"/>
      <c r="MBK5" s="1359"/>
      <c r="MBL5" s="1359"/>
      <c r="MBM5" s="1359"/>
      <c r="MBN5" s="1359"/>
      <c r="MBO5" s="1359"/>
      <c r="MBP5" s="1359"/>
      <c r="MBQ5" s="1359"/>
      <c r="MBR5" s="1359"/>
      <c r="MBS5" s="1359"/>
      <c r="MBT5" s="1359"/>
      <c r="MBU5" s="1359"/>
      <c r="MBV5" s="1359"/>
      <c r="MBW5" s="1359"/>
      <c r="MBX5" s="1359"/>
      <c r="MBY5" s="1359"/>
      <c r="MBZ5" s="1359"/>
      <c r="MCA5" s="1359"/>
      <c r="MCB5" s="1359"/>
      <c r="MCC5" s="1359"/>
      <c r="MCD5" s="1359"/>
      <c r="MCE5" s="1359"/>
      <c r="MCF5" s="1359"/>
      <c r="MCG5" s="1359"/>
      <c r="MCH5" s="1359"/>
      <c r="MCI5" s="1359"/>
      <c r="MCJ5" s="1359"/>
      <c r="MCK5" s="1359"/>
      <c r="MCL5" s="1359"/>
      <c r="MCM5" s="1359"/>
      <c r="MCN5" s="1359"/>
      <c r="MCO5" s="1359"/>
      <c r="MCP5" s="1359"/>
      <c r="MCQ5" s="1359"/>
      <c r="MCR5" s="1359"/>
      <c r="MCS5" s="1359"/>
      <c r="MCT5" s="1359"/>
      <c r="MCU5" s="1359"/>
      <c r="MCV5" s="1359"/>
      <c r="MCW5" s="1359"/>
      <c r="MCX5" s="1359"/>
      <c r="MCY5" s="1359"/>
      <c r="MCZ5" s="1359"/>
      <c r="MDA5" s="1359"/>
      <c r="MDB5" s="1359"/>
      <c r="MDC5" s="1359"/>
      <c r="MDD5" s="1359"/>
      <c r="MDE5" s="1359"/>
      <c r="MDF5" s="1359"/>
      <c r="MDG5" s="1359"/>
      <c r="MDH5" s="1359"/>
      <c r="MDI5" s="1359"/>
      <c r="MDJ5" s="1359"/>
      <c r="MDK5" s="1359"/>
      <c r="MDL5" s="1359"/>
      <c r="MDM5" s="1359"/>
      <c r="MDN5" s="1359"/>
      <c r="MDO5" s="1359"/>
      <c r="MDP5" s="1359"/>
      <c r="MDQ5" s="1359"/>
      <c r="MDR5" s="1359"/>
      <c r="MDS5" s="1359"/>
      <c r="MDT5" s="1359"/>
      <c r="MDU5" s="1359"/>
      <c r="MDV5" s="1359"/>
      <c r="MDW5" s="1359"/>
      <c r="MDX5" s="1359"/>
      <c r="MDY5" s="1359"/>
      <c r="MDZ5" s="1359"/>
      <c r="MEA5" s="1359"/>
      <c r="MEB5" s="1359"/>
      <c r="MEC5" s="1359"/>
      <c r="MED5" s="1359"/>
      <c r="MEE5" s="1359"/>
      <c r="MEF5" s="1359"/>
      <c r="MEG5" s="1359"/>
      <c r="MEH5" s="1359"/>
      <c r="MEI5" s="1359"/>
      <c r="MEJ5" s="1359"/>
      <c r="MEK5" s="1359"/>
      <c r="MEL5" s="1359"/>
      <c r="MEM5" s="1359"/>
      <c r="MEN5" s="1359"/>
      <c r="MEO5" s="1359"/>
      <c r="MEP5" s="1359"/>
      <c r="MEQ5" s="1359"/>
      <c r="MER5" s="1359"/>
      <c r="MES5" s="1359"/>
      <c r="MET5" s="1359"/>
      <c r="MEU5" s="1359"/>
      <c r="MEV5" s="1359"/>
      <c r="MEW5" s="1359"/>
      <c r="MEX5" s="1359"/>
      <c r="MEY5" s="1359"/>
      <c r="MEZ5" s="1359"/>
      <c r="MFA5" s="1359"/>
      <c r="MFB5" s="1359"/>
      <c r="MFC5" s="1359"/>
      <c r="MFD5" s="1359"/>
      <c r="MFE5" s="1359"/>
      <c r="MFF5" s="1359"/>
      <c r="MFG5" s="1359"/>
      <c r="MFH5" s="1359"/>
      <c r="MFI5" s="1359"/>
      <c r="MFJ5" s="1359"/>
      <c r="MFK5" s="1359"/>
      <c r="MFL5" s="1359"/>
      <c r="MFM5" s="1359"/>
      <c r="MFN5" s="1359"/>
      <c r="MFO5" s="1359"/>
      <c r="MFP5" s="1359"/>
      <c r="MFQ5" s="1359"/>
      <c r="MFR5" s="1359"/>
      <c r="MFS5" s="1359"/>
      <c r="MFT5" s="1359"/>
      <c r="MFU5" s="1359"/>
      <c r="MFV5" s="1359"/>
      <c r="MFW5" s="1359"/>
      <c r="MFX5" s="1359"/>
      <c r="MFY5" s="1359"/>
      <c r="MFZ5" s="1359"/>
      <c r="MGA5" s="1359"/>
      <c r="MGB5" s="1359"/>
      <c r="MGC5" s="1359"/>
      <c r="MGD5" s="1359"/>
      <c r="MGE5" s="1359"/>
      <c r="MGF5" s="1359"/>
      <c r="MGG5" s="1359"/>
      <c r="MGH5" s="1359"/>
      <c r="MGI5" s="1359"/>
      <c r="MGJ5" s="1359"/>
      <c r="MGK5" s="1359"/>
      <c r="MGL5" s="1359"/>
      <c r="MGM5" s="1359"/>
      <c r="MGN5" s="1359"/>
      <c r="MGO5" s="1359"/>
      <c r="MGP5" s="1359"/>
      <c r="MGQ5" s="1359"/>
      <c r="MGR5" s="1359"/>
      <c r="MGS5" s="1359"/>
      <c r="MGT5" s="1359"/>
      <c r="MGU5" s="1359"/>
      <c r="MGV5" s="1359"/>
      <c r="MGW5" s="1359"/>
      <c r="MGX5" s="1359"/>
      <c r="MGY5" s="1359"/>
      <c r="MGZ5" s="1359"/>
      <c r="MHA5" s="1359"/>
      <c r="MHB5" s="1359"/>
      <c r="MHC5" s="1359"/>
      <c r="MHD5" s="1359"/>
      <c r="MHE5" s="1359"/>
      <c r="MHF5" s="1359"/>
      <c r="MHG5" s="1359"/>
      <c r="MHH5" s="1359"/>
      <c r="MHI5" s="1359"/>
      <c r="MHJ5" s="1359"/>
      <c r="MHK5" s="1359"/>
      <c r="MHL5" s="1359"/>
      <c r="MHM5" s="1359"/>
      <c r="MHN5" s="1359"/>
      <c r="MHO5" s="1359"/>
      <c r="MHP5" s="1359"/>
      <c r="MHQ5" s="1359"/>
      <c r="MHR5" s="1359"/>
      <c r="MHS5" s="1359"/>
      <c r="MHT5" s="1359"/>
      <c r="MHU5" s="1359"/>
      <c r="MHV5" s="1359"/>
      <c r="MHW5" s="1359"/>
      <c r="MHX5" s="1359"/>
      <c r="MHY5" s="1359"/>
      <c r="MHZ5" s="1359"/>
      <c r="MIA5" s="1359"/>
      <c r="MIB5" s="1359"/>
      <c r="MIC5" s="1359"/>
      <c r="MID5" s="1359"/>
      <c r="MIE5" s="1359"/>
      <c r="MIF5" s="1359"/>
      <c r="MIG5" s="1359"/>
      <c r="MIH5" s="1359"/>
      <c r="MII5" s="1359"/>
      <c r="MIJ5" s="1359"/>
      <c r="MIK5" s="1359"/>
      <c r="MIL5" s="1359"/>
      <c r="MIM5" s="1359"/>
      <c r="MIN5" s="1359"/>
      <c r="MIO5" s="1359"/>
      <c r="MIP5" s="1359"/>
      <c r="MIQ5" s="1359"/>
      <c r="MIR5" s="1359"/>
      <c r="MIS5" s="1359"/>
      <c r="MIT5" s="1359"/>
      <c r="MIU5" s="1359"/>
      <c r="MIV5" s="1359"/>
      <c r="MIW5" s="1359"/>
      <c r="MIX5" s="1359"/>
      <c r="MIY5" s="1359"/>
      <c r="MIZ5" s="1359"/>
      <c r="MJA5" s="1359"/>
      <c r="MJB5" s="1359"/>
      <c r="MJC5" s="1359"/>
      <c r="MJD5" s="1359"/>
      <c r="MJE5" s="1359"/>
      <c r="MJF5" s="1359"/>
      <c r="MJG5" s="1359"/>
      <c r="MJH5" s="1359"/>
      <c r="MJI5" s="1359"/>
      <c r="MJJ5" s="1359"/>
      <c r="MJK5" s="1359"/>
      <c r="MJL5" s="1359"/>
      <c r="MJM5" s="1359"/>
      <c r="MJN5" s="1359"/>
      <c r="MJO5" s="1359"/>
      <c r="MJP5" s="1359"/>
      <c r="MJQ5" s="1359"/>
      <c r="MJR5" s="1359"/>
      <c r="MJS5" s="1359"/>
      <c r="MJT5" s="1359"/>
      <c r="MJU5" s="1359"/>
      <c r="MJV5" s="1359"/>
      <c r="MJW5" s="1359"/>
      <c r="MJX5" s="1359"/>
      <c r="MJY5" s="1359"/>
      <c r="MJZ5" s="1359"/>
      <c r="MKA5" s="1359"/>
      <c r="MKB5" s="1359"/>
      <c r="MKC5" s="1359"/>
      <c r="MKD5" s="1359"/>
      <c r="MKE5" s="1359"/>
      <c r="MKF5" s="1359"/>
      <c r="MKG5" s="1359"/>
      <c r="MKH5" s="1359"/>
      <c r="MKI5" s="1359"/>
      <c r="MKJ5" s="1359"/>
      <c r="MKK5" s="1359"/>
      <c r="MKL5" s="1359"/>
      <c r="MKM5" s="1359"/>
      <c r="MKN5" s="1359"/>
      <c r="MKO5" s="1359"/>
      <c r="MKP5" s="1359"/>
      <c r="MKQ5" s="1359"/>
      <c r="MKR5" s="1359"/>
      <c r="MKS5" s="1359"/>
      <c r="MKT5" s="1359"/>
      <c r="MKU5" s="1359"/>
      <c r="MKV5" s="1359"/>
      <c r="MKW5" s="1359"/>
      <c r="MKX5" s="1359"/>
      <c r="MKY5" s="1359"/>
      <c r="MKZ5" s="1359"/>
      <c r="MLA5" s="1359"/>
      <c r="MLB5" s="1359"/>
      <c r="MLC5" s="1359"/>
      <c r="MLD5" s="1359"/>
      <c r="MLE5" s="1359"/>
      <c r="MLF5" s="1359"/>
      <c r="MLG5" s="1359"/>
      <c r="MLH5" s="1359"/>
      <c r="MLI5" s="1359"/>
      <c r="MLJ5" s="1359"/>
      <c r="MLK5" s="1359"/>
      <c r="MLL5" s="1359"/>
      <c r="MLM5" s="1359"/>
      <c r="MLN5" s="1359"/>
      <c r="MLO5" s="1359"/>
      <c r="MLP5" s="1359"/>
      <c r="MLQ5" s="1359"/>
      <c r="MLR5" s="1359"/>
      <c r="MLS5" s="1359"/>
      <c r="MLT5" s="1359"/>
      <c r="MLU5" s="1359"/>
      <c r="MLV5" s="1359"/>
      <c r="MLW5" s="1359"/>
      <c r="MLX5" s="1359"/>
      <c r="MLY5" s="1359"/>
      <c r="MLZ5" s="1359"/>
      <c r="MMA5" s="1359"/>
      <c r="MMB5" s="1359"/>
      <c r="MMC5" s="1359"/>
      <c r="MMD5" s="1359"/>
      <c r="MME5" s="1359"/>
      <c r="MMF5" s="1359"/>
      <c r="MMG5" s="1359"/>
      <c r="MMH5" s="1359"/>
      <c r="MMI5" s="1359"/>
      <c r="MMJ5" s="1359"/>
      <c r="MMK5" s="1359"/>
      <c r="MML5" s="1359"/>
      <c r="MMM5" s="1359"/>
      <c r="MMN5" s="1359"/>
      <c r="MMO5" s="1359"/>
      <c r="MMP5" s="1359"/>
      <c r="MMQ5" s="1359"/>
      <c r="MMR5" s="1359"/>
      <c r="MMS5" s="1359"/>
      <c r="MMT5" s="1359"/>
      <c r="MMU5" s="1359"/>
      <c r="MMV5" s="1359"/>
      <c r="MMW5" s="1359"/>
      <c r="MMX5" s="1359"/>
      <c r="MMY5" s="1359"/>
      <c r="MMZ5" s="1359"/>
      <c r="MNA5" s="1359"/>
      <c r="MNB5" s="1359"/>
      <c r="MNC5" s="1359"/>
      <c r="MND5" s="1359"/>
      <c r="MNE5" s="1359"/>
      <c r="MNF5" s="1359"/>
      <c r="MNG5" s="1359"/>
      <c r="MNH5" s="1359"/>
      <c r="MNI5" s="1359"/>
      <c r="MNJ5" s="1359"/>
      <c r="MNK5" s="1359"/>
      <c r="MNL5" s="1359"/>
      <c r="MNM5" s="1359"/>
      <c r="MNN5" s="1359"/>
      <c r="MNO5" s="1359"/>
      <c r="MNP5" s="1359"/>
      <c r="MNQ5" s="1359"/>
      <c r="MNR5" s="1359"/>
      <c r="MNS5" s="1359"/>
      <c r="MNT5" s="1359"/>
      <c r="MNU5" s="1359"/>
      <c r="MNV5" s="1359"/>
      <c r="MNW5" s="1359"/>
      <c r="MNX5" s="1359"/>
      <c r="MNY5" s="1359"/>
      <c r="MNZ5" s="1359"/>
      <c r="MOA5" s="1359"/>
      <c r="MOB5" s="1359"/>
      <c r="MOC5" s="1359"/>
      <c r="MOD5" s="1359"/>
      <c r="MOE5" s="1359"/>
      <c r="MOF5" s="1359"/>
      <c r="MOG5" s="1359"/>
      <c r="MOH5" s="1359"/>
      <c r="MOI5" s="1359"/>
      <c r="MOJ5" s="1359"/>
      <c r="MOK5" s="1359"/>
      <c r="MOL5" s="1359"/>
      <c r="MOM5" s="1359"/>
      <c r="MON5" s="1359"/>
      <c r="MOO5" s="1359"/>
      <c r="MOP5" s="1359"/>
      <c r="MOQ5" s="1359"/>
      <c r="MOR5" s="1359"/>
      <c r="MOS5" s="1359"/>
      <c r="MOT5" s="1359"/>
      <c r="MOU5" s="1359"/>
      <c r="MOV5" s="1359"/>
      <c r="MOW5" s="1359"/>
      <c r="MOX5" s="1359"/>
      <c r="MOY5" s="1359"/>
      <c r="MOZ5" s="1359"/>
      <c r="MPA5" s="1359"/>
      <c r="MPB5" s="1359"/>
      <c r="MPC5" s="1359"/>
      <c r="MPD5" s="1359"/>
      <c r="MPE5" s="1359"/>
      <c r="MPF5" s="1359"/>
      <c r="MPG5" s="1359"/>
      <c r="MPH5" s="1359"/>
      <c r="MPI5" s="1359"/>
      <c r="MPJ5" s="1359"/>
      <c r="MPK5" s="1359"/>
      <c r="MPL5" s="1359"/>
      <c r="MPM5" s="1359"/>
      <c r="MPN5" s="1359"/>
      <c r="MPO5" s="1359"/>
      <c r="MPP5" s="1359"/>
      <c r="MPQ5" s="1359"/>
      <c r="MPR5" s="1359"/>
      <c r="MPS5" s="1359"/>
      <c r="MPT5" s="1359"/>
      <c r="MPU5" s="1359"/>
      <c r="MPV5" s="1359"/>
      <c r="MPW5" s="1359"/>
      <c r="MPX5" s="1359"/>
      <c r="MPY5" s="1359"/>
      <c r="MPZ5" s="1359"/>
      <c r="MQA5" s="1359"/>
      <c r="MQB5" s="1359"/>
      <c r="MQC5" s="1359"/>
      <c r="MQD5" s="1359"/>
      <c r="MQE5" s="1359"/>
      <c r="MQF5" s="1359"/>
      <c r="MQG5" s="1359"/>
      <c r="MQH5" s="1359"/>
      <c r="MQI5" s="1359"/>
      <c r="MQJ5" s="1359"/>
      <c r="MQK5" s="1359"/>
      <c r="MQL5" s="1359"/>
      <c r="MQM5" s="1359"/>
      <c r="MQN5" s="1359"/>
      <c r="MQO5" s="1359"/>
      <c r="MQP5" s="1359"/>
      <c r="MQQ5" s="1359"/>
      <c r="MQR5" s="1359"/>
      <c r="MQS5" s="1359"/>
      <c r="MQT5" s="1359"/>
      <c r="MQU5" s="1359"/>
      <c r="MQV5" s="1359"/>
      <c r="MQW5" s="1359"/>
      <c r="MQX5" s="1359"/>
      <c r="MQY5" s="1359"/>
      <c r="MQZ5" s="1359"/>
      <c r="MRA5" s="1359"/>
      <c r="MRB5" s="1359"/>
      <c r="MRC5" s="1359"/>
      <c r="MRD5" s="1359"/>
      <c r="MRE5" s="1359"/>
      <c r="MRF5" s="1359"/>
      <c r="MRG5" s="1359"/>
      <c r="MRH5" s="1359"/>
      <c r="MRI5" s="1359"/>
      <c r="MRJ5" s="1359"/>
      <c r="MRK5" s="1359"/>
      <c r="MRL5" s="1359"/>
      <c r="MRM5" s="1359"/>
      <c r="MRN5" s="1359"/>
      <c r="MRO5" s="1359"/>
      <c r="MRP5" s="1359"/>
      <c r="MRQ5" s="1359"/>
      <c r="MRR5" s="1359"/>
      <c r="MRS5" s="1359"/>
      <c r="MRT5" s="1359"/>
      <c r="MRU5" s="1359"/>
      <c r="MRV5" s="1359"/>
      <c r="MRW5" s="1359"/>
      <c r="MRX5" s="1359"/>
      <c r="MRY5" s="1359"/>
      <c r="MRZ5" s="1359"/>
      <c r="MSA5" s="1359"/>
      <c r="MSB5" s="1359"/>
      <c r="MSC5" s="1359"/>
      <c r="MSD5" s="1359"/>
      <c r="MSE5" s="1359"/>
      <c r="MSF5" s="1359"/>
      <c r="MSG5" s="1359"/>
      <c r="MSH5" s="1359"/>
      <c r="MSI5" s="1359"/>
      <c r="MSJ5" s="1359"/>
      <c r="MSK5" s="1359"/>
      <c r="MSL5" s="1359"/>
      <c r="MSM5" s="1359"/>
      <c r="MSN5" s="1359"/>
      <c r="MSO5" s="1359"/>
      <c r="MSP5" s="1359"/>
      <c r="MSQ5" s="1359"/>
      <c r="MSR5" s="1359"/>
      <c r="MSS5" s="1359"/>
      <c r="MST5" s="1359"/>
      <c r="MSU5" s="1359"/>
      <c r="MSV5" s="1359"/>
      <c r="MSW5" s="1359"/>
      <c r="MSX5" s="1359"/>
      <c r="MSY5" s="1359"/>
      <c r="MSZ5" s="1359"/>
      <c r="MTA5" s="1359"/>
      <c r="MTB5" s="1359"/>
      <c r="MTC5" s="1359"/>
      <c r="MTD5" s="1359"/>
      <c r="MTE5" s="1359"/>
      <c r="MTF5" s="1359"/>
      <c r="MTG5" s="1359"/>
      <c r="MTH5" s="1359"/>
      <c r="MTI5" s="1359"/>
      <c r="MTJ5" s="1359"/>
      <c r="MTK5" s="1359"/>
      <c r="MTL5" s="1359"/>
      <c r="MTM5" s="1359"/>
      <c r="MTN5" s="1359"/>
      <c r="MTO5" s="1359"/>
      <c r="MTP5" s="1359"/>
      <c r="MTQ5" s="1359"/>
      <c r="MTR5" s="1359"/>
      <c r="MTS5" s="1359"/>
      <c r="MTT5" s="1359"/>
      <c r="MTU5" s="1359"/>
      <c r="MTV5" s="1359"/>
      <c r="MTW5" s="1359"/>
      <c r="MTX5" s="1359"/>
      <c r="MTY5" s="1359"/>
      <c r="MTZ5" s="1359"/>
      <c r="MUA5" s="1359"/>
      <c r="MUB5" s="1359"/>
      <c r="MUC5" s="1359"/>
      <c r="MUD5" s="1359"/>
      <c r="MUE5" s="1359"/>
      <c r="MUF5" s="1359"/>
      <c r="MUG5" s="1359"/>
      <c r="MUH5" s="1359"/>
      <c r="MUI5" s="1359"/>
      <c r="MUJ5" s="1359"/>
      <c r="MUK5" s="1359"/>
      <c r="MUL5" s="1359"/>
      <c r="MUM5" s="1359"/>
      <c r="MUN5" s="1359"/>
      <c r="MUO5" s="1359"/>
      <c r="MUP5" s="1359"/>
      <c r="MUQ5" s="1359"/>
      <c r="MUR5" s="1359"/>
      <c r="MUS5" s="1359"/>
      <c r="MUT5" s="1359"/>
      <c r="MUU5" s="1359"/>
      <c r="MUV5" s="1359"/>
      <c r="MUW5" s="1359"/>
      <c r="MUX5" s="1359"/>
      <c r="MUY5" s="1359"/>
      <c r="MUZ5" s="1359"/>
      <c r="MVA5" s="1359"/>
      <c r="MVB5" s="1359"/>
      <c r="MVC5" s="1359"/>
      <c r="MVD5" s="1359"/>
      <c r="MVE5" s="1359"/>
      <c r="MVF5" s="1359"/>
      <c r="MVG5" s="1359"/>
      <c r="MVH5" s="1359"/>
      <c r="MVI5" s="1359"/>
      <c r="MVJ5" s="1359"/>
      <c r="MVK5" s="1359"/>
      <c r="MVL5" s="1359"/>
      <c r="MVM5" s="1359"/>
      <c r="MVN5" s="1359"/>
      <c r="MVO5" s="1359"/>
      <c r="MVP5" s="1359"/>
      <c r="MVQ5" s="1359"/>
      <c r="MVR5" s="1359"/>
      <c r="MVS5" s="1359"/>
      <c r="MVT5" s="1359"/>
      <c r="MVU5" s="1359"/>
      <c r="MVV5" s="1359"/>
      <c r="MVW5" s="1359"/>
      <c r="MVX5" s="1359"/>
      <c r="MVY5" s="1359"/>
      <c r="MVZ5" s="1359"/>
      <c r="MWA5" s="1359"/>
      <c r="MWB5" s="1359"/>
      <c r="MWC5" s="1359"/>
      <c r="MWD5" s="1359"/>
      <c r="MWE5" s="1359"/>
      <c r="MWF5" s="1359"/>
      <c r="MWG5" s="1359"/>
      <c r="MWH5" s="1359"/>
      <c r="MWI5" s="1359"/>
      <c r="MWJ5" s="1359"/>
      <c r="MWK5" s="1359"/>
      <c r="MWL5" s="1359"/>
      <c r="MWM5" s="1359"/>
      <c r="MWN5" s="1359"/>
      <c r="MWO5" s="1359"/>
      <c r="MWP5" s="1359"/>
      <c r="MWQ5" s="1359"/>
      <c r="MWR5" s="1359"/>
      <c r="MWS5" s="1359"/>
      <c r="MWT5" s="1359"/>
      <c r="MWU5" s="1359"/>
      <c r="MWV5" s="1359"/>
      <c r="MWW5" s="1359"/>
      <c r="MWX5" s="1359"/>
      <c r="MWY5" s="1359"/>
      <c r="MWZ5" s="1359"/>
      <c r="MXA5" s="1359"/>
      <c r="MXB5" s="1359"/>
      <c r="MXC5" s="1359"/>
      <c r="MXD5" s="1359"/>
      <c r="MXE5" s="1359"/>
      <c r="MXF5" s="1359"/>
      <c r="MXG5" s="1359"/>
      <c r="MXH5" s="1359"/>
      <c r="MXI5" s="1359"/>
      <c r="MXJ5" s="1359"/>
      <c r="MXK5" s="1359"/>
      <c r="MXL5" s="1359"/>
      <c r="MXM5" s="1359"/>
      <c r="MXN5" s="1359"/>
      <c r="MXO5" s="1359"/>
      <c r="MXP5" s="1359"/>
      <c r="MXQ5" s="1359"/>
      <c r="MXR5" s="1359"/>
      <c r="MXS5" s="1359"/>
      <c r="MXT5" s="1359"/>
      <c r="MXU5" s="1359"/>
      <c r="MXV5" s="1359"/>
      <c r="MXW5" s="1359"/>
      <c r="MXX5" s="1359"/>
      <c r="MXY5" s="1359"/>
      <c r="MXZ5" s="1359"/>
      <c r="MYA5" s="1359"/>
      <c r="MYB5" s="1359"/>
      <c r="MYC5" s="1359"/>
      <c r="MYD5" s="1359"/>
      <c r="MYE5" s="1359"/>
      <c r="MYF5" s="1359"/>
      <c r="MYG5" s="1359"/>
      <c r="MYH5" s="1359"/>
      <c r="MYI5" s="1359"/>
      <c r="MYJ5" s="1359"/>
      <c r="MYK5" s="1359"/>
      <c r="MYL5" s="1359"/>
      <c r="MYM5" s="1359"/>
      <c r="MYN5" s="1359"/>
      <c r="MYO5" s="1359"/>
      <c r="MYP5" s="1359"/>
      <c r="MYQ5" s="1359"/>
      <c r="MYR5" s="1359"/>
      <c r="MYS5" s="1359"/>
      <c r="MYT5" s="1359"/>
      <c r="MYU5" s="1359"/>
      <c r="MYV5" s="1359"/>
      <c r="MYW5" s="1359"/>
      <c r="MYX5" s="1359"/>
      <c r="MYY5" s="1359"/>
      <c r="MYZ5" s="1359"/>
      <c r="MZA5" s="1359"/>
      <c r="MZB5" s="1359"/>
      <c r="MZC5" s="1359"/>
      <c r="MZD5" s="1359"/>
      <c r="MZE5" s="1359"/>
      <c r="MZF5" s="1359"/>
      <c r="MZG5" s="1359"/>
      <c r="MZH5" s="1359"/>
      <c r="MZI5" s="1359"/>
      <c r="MZJ5" s="1359"/>
      <c r="MZK5" s="1359"/>
      <c r="MZL5" s="1359"/>
      <c r="MZM5" s="1359"/>
      <c r="MZN5" s="1359"/>
      <c r="MZO5" s="1359"/>
      <c r="MZP5" s="1359"/>
      <c r="MZQ5" s="1359"/>
      <c r="MZR5" s="1359"/>
      <c r="MZS5" s="1359"/>
      <c r="MZT5" s="1359"/>
      <c r="MZU5" s="1359"/>
      <c r="MZV5" s="1359"/>
      <c r="MZW5" s="1359"/>
      <c r="MZX5" s="1359"/>
      <c r="MZY5" s="1359"/>
      <c r="MZZ5" s="1359"/>
      <c r="NAA5" s="1359"/>
      <c r="NAB5" s="1359"/>
      <c r="NAC5" s="1359"/>
      <c r="NAD5" s="1359"/>
      <c r="NAE5" s="1359"/>
      <c r="NAF5" s="1359"/>
      <c r="NAG5" s="1359"/>
      <c r="NAH5" s="1359"/>
      <c r="NAI5" s="1359"/>
      <c r="NAJ5" s="1359"/>
      <c r="NAK5" s="1359"/>
      <c r="NAL5" s="1359"/>
      <c r="NAM5" s="1359"/>
      <c r="NAN5" s="1359"/>
      <c r="NAO5" s="1359"/>
      <c r="NAP5" s="1359"/>
      <c r="NAQ5" s="1359"/>
      <c r="NAR5" s="1359"/>
      <c r="NAS5" s="1359"/>
      <c r="NAT5" s="1359"/>
      <c r="NAU5" s="1359"/>
      <c r="NAV5" s="1359"/>
      <c r="NAW5" s="1359"/>
      <c r="NAX5" s="1359"/>
      <c r="NAY5" s="1359"/>
      <c r="NAZ5" s="1359"/>
      <c r="NBA5" s="1359"/>
      <c r="NBB5" s="1359"/>
      <c r="NBC5" s="1359"/>
      <c r="NBD5" s="1359"/>
      <c r="NBE5" s="1359"/>
      <c r="NBF5" s="1359"/>
      <c r="NBG5" s="1359"/>
      <c r="NBH5" s="1359"/>
      <c r="NBI5" s="1359"/>
      <c r="NBJ5" s="1359"/>
      <c r="NBK5" s="1359"/>
      <c r="NBL5" s="1359"/>
      <c r="NBM5" s="1359"/>
      <c r="NBN5" s="1359"/>
      <c r="NBO5" s="1359"/>
      <c r="NBP5" s="1359"/>
      <c r="NBQ5" s="1359"/>
      <c r="NBR5" s="1359"/>
      <c r="NBS5" s="1359"/>
      <c r="NBT5" s="1359"/>
      <c r="NBU5" s="1359"/>
      <c r="NBV5" s="1359"/>
      <c r="NBW5" s="1359"/>
      <c r="NBX5" s="1359"/>
      <c r="NBY5" s="1359"/>
      <c r="NBZ5" s="1359"/>
      <c r="NCA5" s="1359"/>
      <c r="NCB5" s="1359"/>
      <c r="NCC5" s="1359"/>
      <c r="NCD5" s="1359"/>
      <c r="NCE5" s="1359"/>
      <c r="NCF5" s="1359"/>
      <c r="NCG5" s="1359"/>
      <c r="NCH5" s="1359"/>
      <c r="NCI5" s="1359"/>
      <c r="NCJ5" s="1359"/>
      <c r="NCK5" s="1359"/>
      <c r="NCL5" s="1359"/>
      <c r="NCM5" s="1359"/>
      <c r="NCN5" s="1359"/>
      <c r="NCO5" s="1359"/>
      <c r="NCP5" s="1359"/>
      <c r="NCQ5" s="1359"/>
      <c r="NCR5" s="1359"/>
      <c r="NCS5" s="1359"/>
      <c r="NCT5" s="1359"/>
      <c r="NCU5" s="1359"/>
      <c r="NCV5" s="1359"/>
      <c r="NCW5" s="1359"/>
      <c r="NCX5" s="1359"/>
      <c r="NCY5" s="1359"/>
      <c r="NCZ5" s="1359"/>
      <c r="NDA5" s="1359"/>
      <c r="NDB5" s="1359"/>
      <c r="NDC5" s="1359"/>
      <c r="NDD5" s="1359"/>
      <c r="NDE5" s="1359"/>
      <c r="NDF5" s="1359"/>
      <c r="NDG5" s="1359"/>
      <c r="NDH5" s="1359"/>
      <c r="NDI5" s="1359"/>
      <c r="NDJ5" s="1359"/>
      <c r="NDK5" s="1359"/>
      <c r="NDL5" s="1359"/>
      <c r="NDM5" s="1359"/>
      <c r="NDN5" s="1359"/>
      <c r="NDO5" s="1359"/>
      <c r="NDP5" s="1359"/>
      <c r="NDQ5" s="1359"/>
      <c r="NDR5" s="1359"/>
      <c r="NDS5" s="1359"/>
      <c r="NDT5" s="1359"/>
      <c r="NDU5" s="1359"/>
      <c r="NDV5" s="1359"/>
      <c r="NDW5" s="1359"/>
      <c r="NDX5" s="1359"/>
      <c r="NDY5" s="1359"/>
      <c r="NDZ5" s="1359"/>
      <c r="NEA5" s="1359"/>
      <c r="NEB5" s="1359"/>
      <c r="NEC5" s="1359"/>
      <c r="NED5" s="1359"/>
      <c r="NEE5" s="1359"/>
      <c r="NEF5" s="1359"/>
      <c r="NEG5" s="1359"/>
      <c r="NEH5" s="1359"/>
      <c r="NEI5" s="1359"/>
      <c r="NEJ5" s="1359"/>
      <c r="NEK5" s="1359"/>
      <c r="NEL5" s="1359"/>
      <c r="NEM5" s="1359"/>
      <c r="NEN5" s="1359"/>
      <c r="NEO5" s="1359"/>
      <c r="NEP5" s="1359"/>
      <c r="NEQ5" s="1359"/>
      <c r="NER5" s="1359"/>
      <c r="NES5" s="1359"/>
      <c r="NET5" s="1359"/>
      <c r="NEU5" s="1359"/>
      <c r="NEV5" s="1359"/>
      <c r="NEW5" s="1359"/>
      <c r="NEX5" s="1359"/>
      <c r="NEY5" s="1359"/>
      <c r="NEZ5" s="1359"/>
      <c r="NFA5" s="1359"/>
      <c r="NFB5" s="1359"/>
      <c r="NFC5" s="1359"/>
      <c r="NFD5" s="1359"/>
      <c r="NFE5" s="1359"/>
      <c r="NFF5" s="1359"/>
      <c r="NFG5" s="1359"/>
      <c r="NFH5" s="1359"/>
      <c r="NFI5" s="1359"/>
      <c r="NFJ5" s="1359"/>
      <c r="NFK5" s="1359"/>
      <c r="NFL5" s="1359"/>
      <c r="NFM5" s="1359"/>
      <c r="NFN5" s="1359"/>
      <c r="NFO5" s="1359"/>
      <c r="NFP5" s="1359"/>
      <c r="NFQ5" s="1359"/>
      <c r="NFR5" s="1359"/>
      <c r="NFS5" s="1359"/>
      <c r="NFT5" s="1359"/>
      <c r="NFU5" s="1359"/>
      <c r="NFV5" s="1359"/>
      <c r="NFW5" s="1359"/>
      <c r="NFX5" s="1359"/>
      <c r="NFY5" s="1359"/>
      <c r="NFZ5" s="1359"/>
      <c r="NGA5" s="1359"/>
      <c r="NGB5" s="1359"/>
      <c r="NGC5" s="1359"/>
      <c r="NGD5" s="1359"/>
      <c r="NGE5" s="1359"/>
      <c r="NGF5" s="1359"/>
      <c r="NGG5" s="1359"/>
      <c r="NGH5" s="1359"/>
      <c r="NGI5" s="1359"/>
      <c r="NGJ5" s="1359"/>
      <c r="NGK5" s="1359"/>
      <c r="NGL5" s="1359"/>
      <c r="NGM5" s="1359"/>
      <c r="NGN5" s="1359"/>
      <c r="NGO5" s="1359"/>
      <c r="NGP5" s="1359"/>
      <c r="NGQ5" s="1359"/>
      <c r="NGR5" s="1359"/>
      <c r="NGS5" s="1359"/>
      <c r="NGT5" s="1359"/>
      <c r="NGU5" s="1359"/>
      <c r="NGV5" s="1359"/>
      <c r="NGW5" s="1359"/>
      <c r="NGX5" s="1359"/>
      <c r="NGY5" s="1359"/>
      <c r="NGZ5" s="1359"/>
      <c r="NHA5" s="1359"/>
      <c r="NHB5" s="1359"/>
      <c r="NHC5" s="1359"/>
      <c r="NHD5" s="1359"/>
      <c r="NHE5" s="1359"/>
      <c r="NHF5" s="1359"/>
      <c r="NHG5" s="1359"/>
      <c r="NHH5" s="1359"/>
      <c r="NHI5" s="1359"/>
      <c r="NHJ5" s="1359"/>
      <c r="NHK5" s="1359"/>
      <c r="NHL5" s="1359"/>
      <c r="NHM5" s="1359"/>
      <c r="NHN5" s="1359"/>
      <c r="NHO5" s="1359"/>
      <c r="NHP5" s="1359"/>
      <c r="NHQ5" s="1359"/>
      <c r="NHR5" s="1359"/>
      <c r="NHS5" s="1359"/>
      <c r="NHT5" s="1359"/>
      <c r="NHU5" s="1359"/>
      <c r="NHV5" s="1359"/>
      <c r="NHW5" s="1359"/>
      <c r="NHX5" s="1359"/>
      <c r="NHY5" s="1359"/>
      <c r="NHZ5" s="1359"/>
      <c r="NIA5" s="1359"/>
      <c r="NIB5" s="1359"/>
      <c r="NIC5" s="1359"/>
      <c r="NID5" s="1359"/>
      <c r="NIE5" s="1359"/>
      <c r="NIF5" s="1359"/>
      <c r="NIG5" s="1359"/>
      <c r="NIH5" s="1359"/>
      <c r="NII5" s="1359"/>
      <c r="NIJ5" s="1359"/>
      <c r="NIK5" s="1359"/>
      <c r="NIL5" s="1359"/>
      <c r="NIM5" s="1359"/>
      <c r="NIN5" s="1359"/>
      <c r="NIO5" s="1359"/>
      <c r="NIP5" s="1359"/>
      <c r="NIQ5" s="1359"/>
      <c r="NIR5" s="1359"/>
      <c r="NIS5" s="1359"/>
      <c r="NIT5" s="1359"/>
      <c r="NIU5" s="1359"/>
      <c r="NIV5" s="1359"/>
      <c r="NIW5" s="1359"/>
      <c r="NIX5" s="1359"/>
      <c r="NIY5" s="1359"/>
      <c r="NIZ5" s="1359"/>
      <c r="NJA5" s="1359"/>
      <c r="NJB5" s="1359"/>
      <c r="NJC5" s="1359"/>
      <c r="NJD5" s="1359"/>
      <c r="NJE5" s="1359"/>
      <c r="NJF5" s="1359"/>
      <c r="NJG5" s="1359"/>
      <c r="NJH5" s="1359"/>
      <c r="NJI5" s="1359"/>
      <c r="NJJ5" s="1359"/>
      <c r="NJK5" s="1359"/>
      <c r="NJL5" s="1359"/>
      <c r="NJM5" s="1359"/>
      <c r="NJN5" s="1359"/>
      <c r="NJO5" s="1359"/>
      <c r="NJP5" s="1359"/>
      <c r="NJQ5" s="1359"/>
      <c r="NJR5" s="1359"/>
      <c r="NJS5" s="1359"/>
      <c r="NJT5" s="1359"/>
      <c r="NJU5" s="1359"/>
      <c r="NJV5" s="1359"/>
      <c r="NJW5" s="1359"/>
      <c r="NJX5" s="1359"/>
      <c r="NJY5" s="1359"/>
      <c r="NJZ5" s="1359"/>
      <c r="NKA5" s="1359"/>
      <c r="NKB5" s="1359"/>
      <c r="NKC5" s="1359"/>
      <c r="NKD5" s="1359"/>
      <c r="NKE5" s="1359"/>
      <c r="NKF5" s="1359"/>
      <c r="NKG5" s="1359"/>
      <c r="NKH5" s="1359"/>
      <c r="NKI5" s="1359"/>
      <c r="NKJ5" s="1359"/>
      <c r="NKK5" s="1359"/>
      <c r="NKL5" s="1359"/>
      <c r="NKM5" s="1359"/>
      <c r="NKN5" s="1359"/>
      <c r="NKO5" s="1359"/>
      <c r="NKP5" s="1359"/>
      <c r="NKQ5" s="1359"/>
      <c r="NKR5" s="1359"/>
      <c r="NKS5" s="1359"/>
      <c r="NKT5" s="1359"/>
      <c r="NKU5" s="1359"/>
      <c r="NKV5" s="1359"/>
      <c r="NKW5" s="1359"/>
      <c r="NKX5" s="1359"/>
      <c r="NKY5" s="1359"/>
      <c r="NKZ5" s="1359"/>
      <c r="NLA5" s="1359"/>
      <c r="NLB5" s="1359"/>
      <c r="NLC5" s="1359"/>
      <c r="NLD5" s="1359"/>
      <c r="NLE5" s="1359"/>
      <c r="NLF5" s="1359"/>
      <c r="NLG5" s="1359"/>
      <c r="NLH5" s="1359"/>
      <c r="NLI5" s="1359"/>
      <c r="NLJ5" s="1359"/>
      <c r="NLK5" s="1359"/>
      <c r="NLL5" s="1359"/>
      <c r="NLM5" s="1359"/>
      <c r="NLN5" s="1359"/>
      <c r="NLO5" s="1359"/>
      <c r="NLP5" s="1359"/>
      <c r="NLQ5" s="1359"/>
      <c r="NLR5" s="1359"/>
      <c r="NLS5" s="1359"/>
      <c r="NLT5" s="1359"/>
      <c r="NLU5" s="1359"/>
      <c r="NLV5" s="1359"/>
      <c r="NLW5" s="1359"/>
      <c r="NLX5" s="1359"/>
      <c r="NLY5" s="1359"/>
      <c r="NLZ5" s="1359"/>
      <c r="NMA5" s="1359"/>
      <c r="NMB5" s="1359"/>
      <c r="NMC5" s="1359"/>
      <c r="NMD5" s="1359"/>
      <c r="NME5" s="1359"/>
      <c r="NMF5" s="1359"/>
      <c r="NMG5" s="1359"/>
      <c r="NMH5" s="1359"/>
      <c r="NMI5" s="1359"/>
      <c r="NMJ5" s="1359"/>
      <c r="NMK5" s="1359"/>
      <c r="NML5" s="1359"/>
      <c r="NMM5" s="1359"/>
      <c r="NMN5" s="1359"/>
      <c r="NMO5" s="1359"/>
      <c r="NMP5" s="1359"/>
      <c r="NMQ5" s="1359"/>
      <c r="NMR5" s="1359"/>
      <c r="NMS5" s="1359"/>
      <c r="NMT5" s="1359"/>
      <c r="NMU5" s="1359"/>
      <c r="NMV5" s="1359"/>
      <c r="NMW5" s="1359"/>
      <c r="NMX5" s="1359"/>
      <c r="NMY5" s="1359"/>
      <c r="NMZ5" s="1359"/>
      <c r="NNA5" s="1359"/>
      <c r="NNB5" s="1359"/>
      <c r="NNC5" s="1359"/>
      <c r="NND5" s="1359"/>
      <c r="NNE5" s="1359"/>
      <c r="NNF5" s="1359"/>
      <c r="NNG5" s="1359"/>
      <c r="NNH5" s="1359"/>
      <c r="NNI5" s="1359"/>
      <c r="NNJ5" s="1359"/>
      <c r="NNK5" s="1359"/>
      <c r="NNL5" s="1359"/>
      <c r="NNM5" s="1359"/>
      <c r="NNN5" s="1359"/>
      <c r="NNO5" s="1359"/>
      <c r="NNP5" s="1359"/>
      <c r="NNQ5" s="1359"/>
      <c r="NNR5" s="1359"/>
      <c r="NNS5" s="1359"/>
      <c r="NNT5" s="1359"/>
      <c r="NNU5" s="1359"/>
      <c r="NNV5" s="1359"/>
      <c r="NNW5" s="1359"/>
      <c r="NNX5" s="1359"/>
      <c r="NNY5" s="1359"/>
      <c r="NNZ5" s="1359"/>
      <c r="NOA5" s="1359"/>
      <c r="NOB5" s="1359"/>
      <c r="NOC5" s="1359"/>
      <c r="NOD5" s="1359"/>
      <c r="NOE5" s="1359"/>
      <c r="NOF5" s="1359"/>
      <c r="NOG5" s="1359"/>
      <c r="NOH5" s="1359"/>
      <c r="NOI5" s="1359"/>
      <c r="NOJ5" s="1359"/>
      <c r="NOK5" s="1359"/>
      <c r="NOL5" s="1359"/>
      <c r="NOM5" s="1359"/>
      <c r="NON5" s="1359"/>
      <c r="NOO5" s="1359"/>
      <c r="NOP5" s="1359"/>
      <c r="NOQ5" s="1359"/>
      <c r="NOR5" s="1359"/>
      <c r="NOS5" s="1359"/>
      <c r="NOT5" s="1359"/>
      <c r="NOU5" s="1359"/>
      <c r="NOV5" s="1359"/>
      <c r="NOW5" s="1359"/>
      <c r="NOX5" s="1359"/>
      <c r="NOY5" s="1359"/>
      <c r="NOZ5" s="1359"/>
      <c r="NPA5" s="1359"/>
      <c r="NPB5" s="1359"/>
      <c r="NPC5" s="1359"/>
      <c r="NPD5" s="1359"/>
      <c r="NPE5" s="1359"/>
      <c r="NPF5" s="1359"/>
      <c r="NPG5" s="1359"/>
      <c r="NPH5" s="1359"/>
      <c r="NPI5" s="1359"/>
      <c r="NPJ5" s="1359"/>
      <c r="NPK5" s="1359"/>
      <c r="NPL5" s="1359"/>
      <c r="NPM5" s="1359"/>
      <c r="NPN5" s="1359"/>
      <c r="NPO5" s="1359"/>
      <c r="NPP5" s="1359"/>
      <c r="NPQ5" s="1359"/>
      <c r="NPR5" s="1359"/>
      <c r="NPS5" s="1359"/>
      <c r="NPT5" s="1359"/>
      <c r="NPU5" s="1359"/>
      <c r="NPV5" s="1359"/>
      <c r="NPW5" s="1359"/>
      <c r="NPX5" s="1359"/>
      <c r="NPY5" s="1359"/>
      <c r="NPZ5" s="1359"/>
      <c r="NQA5" s="1359"/>
      <c r="NQB5" s="1359"/>
      <c r="NQC5" s="1359"/>
      <c r="NQD5" s="1359"/>
      <c r="NQE5" s="1359"/>
      <c r="NQF5" s="1359"/>
      <c r="NQG5" s="1359"/>
      <c r="NQH5" s="1359"/>
      <c r="NQI5" s="1359"/>
      <c r="NQJ5" s="1359"/>
      <c r="NQK5" s="1359"/>
      <c r="NQL5" s="1359"/>
      <c r="NQM5" s="1359"/>
      <c r="NQN5" s="1359"/>
      <c r="NQO5" s="1359"/>
      <c r="NQP5" s="1359"/>
      <c r="NQQ5" s="1359"/>
      <c r="NQR5" s="1359"/>
      <c r="NQS5" s="1359"/>
      <c r="NQT5" s="1359"/>
      <c r="NQU5" s="1359"/>
      <c r="NQV5" s="1359"/>
      <c r="NQW5" s="1359"/>
      <c r="NQX5" s="1359"/>
      <c r="NQY5" s="1359"/>
      <c r="NQZ5" s="1359"/>
      <c r="NRA5" s="1359"/>
      <c r="NRB5" s="1359"/>
      <c r="NRC5" s="1359"/>
      <c r="NRD5" s="1359"/>
      <c r="NRE5" s="1359"/>
      <c r="NRF5" s="1359"/>
      <c r="NRG5" s="1359"/>
      <c r="NRH5" s="1359"/>
      <c r="NRI5" s="1359"/>
      <c r="NRJ5" s="1359"/>
      <c r="NRK5" s="1359"/>
      <c r="NRL5" s="1359"/>
      <c r="NRM5" s="1359"/>
      <c r="NRN5" s="1359"/>
      <c r="NRO5" s="1359"/>
      <c r="NRP5" s="1359"/>
      <c r="NRQ5" s="1359"/>
      <c r="NRR5" s="1359"/>
      <c r="NRS5" s="1359"/>
      <c r="NRT5" s="1359"/>
      <c r="NRU5" s="1359"/>
      <c r="NRV5" s="1359"/>
      <c r="NRW5" s="1359"/>
      <c r="NRX5" s="1359"/>
      <c r="NRY5" s="1359"/>
      <c r="NRZ5" s="1359"/>
      <c r="NSA5" s="1359"/>
      <c r="NSB5" s="1359"/>
      <c r="NSC5" s="1359"/>
      <c r="NSD5" s="1359"/>
      <c r="NSE5" s="1359"/>
      <c r="NSF5" s="1359"/>
      <c r="NSG5" s="1359"/>
      <c r="NSH5" s="1359"/>
      <c r="NSI5" s="1359"/>
      <c r="NSJ5" s="1359"/>
      <c r="NSK5" s="1359"/>
      <c r="NSL5" s="1359"/>
      <c r="NSM5" s="1359"/>
      <c r="NSN5" s="1359"/>
      <c r="NSO5" s="1359"/>
      <c r="NSP5" s="1359"/>
      <c r="NSQ5" s="1359"/>
      <c r="NSR5" s="1359"/>
      <c r="NSS5" s="1359"/>
      <c r="NST5" s="1359"/>
      <c r="NSU5" s="1359"/>
      <c r="NSV5" s="1359"/>
      <c r="NSW5" s="1359"/>
      <c r="NSX5" s="1359"/>
      <c r="NSY5" s="1359"/>
      <c r="NSZ5" s="1359"/>
      <c r="NTA5" s="1359"/>
      <c r="NTB5" s="1359"/>
      <c r="NTC5" s="1359"/>
      <c r="NTD5" s="1359"/>
      <c r="NTE5" s="1359"/>
      <c r="NTF5" s="1359"/>
      <c r="NTG5" s="1359"/>
      <c r="NTH5" s="1359"/>
      <c r="NTI5" s="1359"/>
      <c r="NTJ5" s="1359"/>
      <c r="NTK5" s="1359"/>
      <c r="NTL5" s="1359"/>
      <c r="NTM5" s="1359"/>
      <c r="NTN5" s="1359"/>
      <c r="NTO5" s="1359"/>
      <c r="NTP5" s="1359"/>
      <c r="NTQ5" s="1359"/>
      <c r="NTR5" s="1359"/>
      <c r="NTS5" s="1359"/>
      <c r="NTT5" s="1359"/>
      <c r="NTU5" s="1359"/>
      <c r="NTV5" s="1359"/>
      <c r="NTW5" s="1359"/>
      <c r="NTX5" s="1359"/>
      <c r="NTY5" s="1359"/>
      <c r="NTZ5" s="1359"/>
      <c r="NUA5" s="1359"/>
      <c r="NUB5" s="1359"/>
      <c r="NUC5" s="1359"/>
      <c r="NUD5" s="1359"/>
      <c r="NUE5" s="1359"/>
      <c r="NUF5" s="1359"/>
      <c r="NUG5" s="1359"/>
      <c r="NUH5" s="1359"/>
      <c r="NUI5" s="1359"/>
      <c r="NUJ5" s="1359"/>
      <c r="NUK5" s="1359"/>
      <c r="NUL5" s="1359"/>
      <c r="NUM5" s="1359"/>
      <c r="NUN5" s="1359"/>
      <c r="NUO5" s="1359"/>
      <c r="NUP5" s="1359"/>
      <c r="NUQ5" s="1359"/>
      <c r="NUR5" s="1359"/>
      <c r="NUS5" s="1359"/>
      <c r="NUT5" s="1359"/>
      <c r="NUU5" s="1359"/>
      <c r="NUV5" s="1359"/>
      <c r="NUW5" s="1359"/>
      <c r="NUX5" s="1359"/>
      <c r="NUY5" s="1359"/>
      <c r="NUZ5" s="1359"/>
      <c r="NVA5" s="1359"/>
      <c r="NVB5" s="1359"/>
      <c r="NVC5" s="1359"/>
      <c r="NVD5" s="1359"/>
      <c r="NVE5" s="1359"/>
      <c r="NVF5" s="1359"/>
      <c r="NVG5" s="1359"/>
      <c r="NVH5" s="1359"/>
      <c r="NVI5" s="1359"/>
      <c r="NVJ5" s="1359"/>
      <c r="NVK5" s="1359"/>
      <c r="NVL5" s="1359"/>
      <c r="NVM5" s="1359"/>
      <c r="NVN5" s="1359"/>
      <c r="NVO5" s="1359"/>
      <c r="NVP5" s="1359"/>
      <c r="NVQ5" s="1359"/>
      <c r="NVR5" s="1359"/>
      <c r="NVS5" s="1359"/>
      <c r="NVT5" s="1359"/>
      <c r="NVU5" s="1359"/>
      <c r="NVV5" s="1359"/>
      <c r="NVW5" s="1359"/>
      <c r="NVX5" s="1359"/>
      <c r="NVY5" s="1359"/>
      <c r="NVZ5" s="1359"/>
      <c r="NWA5" s="1359"/>
      <c r="NWB5" s="1359"/>
      <c r="NWC5" s="1359"/>
      <c r="NWD5" s="1359"/>
      <c r="NWE5" s="1359"/>
      <c r="NWF5" s="1359"/>
      <c r="NWG5" s="1359"/>
      <c r="NWH5" s="1359"/>
      <c r="NWI5" s="1359"/>
      <c r="NWJ5" s="1359"/>
      <c r="NWK5" s="1359"/>
      <c r="NWL5" s="1359"/>
      <c r="NWM5" s="1359"/>
      <c r="NWN5" s="1359"/>
      <c r="NWO5" s="1359"/>
      <c r="NWP5" s="1359"/>
      <c r="NWQ5" s="1359"/>
      <c r="NWR5" s="1359"/>
      <c r="NWS5" s="1359"/>
      <c r="NWT5" s="1359"/>
      <c r="NWU5" s="1359"/>
      <c r="NWV5" s="1359"/>
      <c r="NWW5" s="1359"/>
      <c r="NWX5" s="1359"/>
      <c r="NWY5" s="1359"/>
      <c r="NWZ5" s="1359"/>
      <c r="NXA5" s="1359"/>
      <c r="NXB5" s="1359"/>
      <c r="NXC5" s="1359"/>
      <c r="NXD5" s="1359"/>
      <c r="NXE5" s="1359"/>
      <c r="NXF5" s="1359"/>
      <c r="NXG5" s="1359"/>
      <c r="NXH5" s="1359"/>
      <c r="NXI5" s="1359"/>
      <c r="NXJ5" s="1359"/>
      <c r="NXK5" s="1359"/>
      <c r="NXL5" s="1359"/>
      <c r="NXM5" s="1359"/>
      <c r="NXN5" s="1359"/>
      <c r="NXO5" s="1359"/>
      <c r="NXP5" s="1359"/>
      <c r="NXQ5" s="1359"/>
      <c r="NXR5" s="1359"/>
      <c r="NXS5" s="1359"/>
      <c r="NXT5" s="1359"/>
      <c r="NXU5" s="1359"/>
      <c r="NXV5" s="1359"/>
      <c r="NXW5" s="1359"/>
      <c r="NXX5" s="1359"/>
      <c r="NXY5" s="1359"/>
      <c r="NXZ5" s="1359"/>
      <c r="NYA5" s="1359"/>
      <c r="NYB5" s="1359"/>
      <c r="NYC5" s="1359"/>
      <c r="NYD5" s="1359"/>
      <c r="NYE5" s="1359"/>
      <c r="NYF5" s="1359"/>
      <c r="NYG5" s="1359"/>
      <c r="NYH5" s="1359"/>
      <c r="NYI5" s="1359"/>
      <c r="NYJ5" s="1359"/>
      <c r="NYK5" s="1359"/>
      <c r="NYL5" s="1359"/>
      <c r="NYM5" s="1359"/>
      <c r="NYN5" s="1359"/>
      <c r="NYO5" s="1359"/>
      <c r="NYP5" s="1359"/>
      <c r="NYQ5" s="1359"/>
      <c r="NYR5" s="1359"/>
      <c r="NYS5" s="1359"/>
      <c r="NYT5" s="1359"/>
      <c r="NYU5" s="1359"/>
      <c r="NYV5" s="1359"/>
      <c r="NYW5" s="1359"/>
      <c r="NYX5" s="1359"/>
      <c r="NYY5" s="1359"/>
      <c r="NYZ5" s="1359"/>
      <c r="NZA5" s="1359"/>
      <c r="NZB5" s="1359"/>
      <c r="NZC5" s="1359"/>
      <c r="NZD5" s="1359"/>
      <c r="NZE5" s="1359"/>
      <c r="NZF5" s="1359"/>
      <c r="NZG5" s="1359"/>
      <c r="NZH5" s="1359"/>
      <c r="NZI5" s="1359"/>
      <c r="NZJ5" s="1359"/>
      <c r="NZK5" s="1359"/>
      <c r="NZL5" s="1359"/>
      <c r="NZM5" s="1359"/>
      <c r="NZN5" s="1359"/>
      <c r="NZO5" s="1359"/>
      <c r="NZP5" s="1359"/>
      <c r="NZQ5" s="1359"/>
      <c r="NZR5" s="1359"/>
      <c r="NZS5" s="1359"/>
      <c r="NZT5" s="1359"/>
      <c r="NZU5" s="1359"/>
      <c r="NZV5" s="1359"/>
      <c r="NZW5" s="1359"/>
      <c r="NZX5" s="1359"/>
      <c r="NZY5" s="1359"/>
      <c r="NZZ5" s="1359"/>
      <c r="OAA5" s="1359"/>
      <c r="OAB5" s="1359"/>
      <c r="OAC5" s="1359"/>
      <c r="OAD5" s="1359"/>
      <c r="OAE5" s="1359"/>
      <c r="OAF5" s="1359"/>
      <c r="OAG5" s="1359"/>
      <c r="OAH5" s="1359"/>
      <c r="OAI5" s="1359"/>
      <c r="OAJ5" s="1359"/>
      <c r="OAK5" s="1359"/>
      <c r="OAL5" s="1359"/>
      <c r="OAM5" s="1359"/>
      <c r="OAN5" s="1359"/>
      <c r="OAO5" s="1359"/>
      <c r="OAP5" s="1359"/>
      <c r="OAQ5" s="1359"/>
      <c r="OAR5" s="1359"/>
      <c r="OAS5" s="1359"/>
      <c r="OAT5" s="1359"/>
      <c r="OAU5" s="1359"/>
      <c r="OAV5" s="1359"/>
      <c r="OAW5" s="1359"/>
      <c r="OAX5" s="1359"/>
      <c r="OAY5" s="1359"/>
      <c r="OAZ5" s="1359"/>
      <c r="OBA5" s="1359"/>
      <c r="OBB5" s="1359"/>
      <c r="OBC5" s="1359"/>
      <c r="OBD5" s="1359"/>
      <c r="OBE5" s="1359"/>
      <c r="OBF5" s="1359"/>
      <c r="OBG5" s="1359"/>
      <c r="OBH5" s="1359"/>
      <c r="OBI5" s="1359"/>
      <c r="OBJ5" s="1359"/>
      <c r="OBK5" s="1359"/>
      <c r="OBL5" s="1359"/>
      <c r="OBM5" s="1359"/>
      <c r="OBN5" s="1359"/>
      <c r="OBO5" s="1359"/>
      <c r="OBP5" s="1359"/>
      <c r="OBQ5" s="1359"/>
      <c r="OBR5" s="1359"/>
      <c r="OBS5" s="1359"/>
      <c r="OBT5" s="1359"/>
      <c r="OBU5" s="1359"/>
      <c r="OBV5" s="1359"/>
      <c r="OBW5" s="1359"/>
      <c r="OBX5" s="1359"/>
      <c r="OBY5" s="1359"/>
      <c r="OBZ5" s="1359"/>
      <c r="OCA5" s="1359"/>
      <c r="OCB5" s="1359"/>
      <c r="OCC5" s="1359"/>
      <c r="OCD5" s="1359"/>
      <c r="OCE5" s="1359"/>
      <c r="OCF5" s="1359"/>
      <c r="OCG5" s="1359"/>
      <c r="OCH5" s="1359"/>
      <c r="OCI5" s="1359"/>
      <c r="OCJ5" s="1359"/>
      <c r="OCK5" s="1359"/>
      <c r="OCL5" s="1359"/>
      <c r="OCM5" s="1359"/>
      <c r="OCN5" s="1359"/>
      <c r="OCO5" s="1359"/>
      <c r="OCP5" s="1359"/>
      <c r="OCQ5" s="1359"/>
      <c r="OCR5" s="1359"/>
      <c r="OCS5" s="1359"/>
      <c r="OCT5" s="1359"/>
      <c r="OCU5" s="1359"/>
      <c r="OCV5" s="1359"/>
      <c r="OCW5" s="1359"/>
      <c r="OCX5" s="1359"/>
      <c r="OCY5" s="1359"/>
      <c r="OCZ5" s="1359"/>
      <c r="ODA5" s="1359"/>
      <c r="ODB5" s="1359"/>
      <c r="ODC5" s="1359"/>
      <c r="ODD5" s="1359"/>
      <c r="ODE5" s="1359"/>
      <c r="ODF5" s="1359"/>
      <c r="ODG5" s="1359"/>
      <c r="ODH5" s="1359"/>
      <c r="ODI5" s="1359"/>
      <c r="ODJ5" s="1359"/>
      <c r="ODK5" s="1359"/>
      <c r="ODL5" s="1359"/>
      <c r="ODM5" s="1359"/>
      <c r="ODN5" s="1359"/>
      <c r="ODO5" s="1359"/>
      <c r="ODP5" s="1359"/>
      <c r="ODQ5" s="1359"/>
      <c r="ODR5" s="1359"/>
      <c r="ODS5" s="1359"/>
      <c r="ODT5" s="1359"/>
      <c r="ODU5" s="1359"/>
      <c r="ODV5" s="1359"/>
      <c r="ODW5" s="1359"/>
      <c r="ODX5" s="1359"/>
      <c r="ODY5" s="1359"/>
      <c r="ODZ5" s="1359"/>
      <c r="OEA5" s="1359"/>
      <c r="OEB5" s="1359"/>
      <c r="OEC5" s="1359"/>
      <c r="OED5" s="1359"/>
      <c r="OEE5" s="1359"/>
      <c r="OEF5" s="1359"/>
      <c r="OEG5" s="1359"/>
      <c r="OEH5" s="1359"/>
      <c r="OEI5" s="1359"/>
      <c r="OEJ5" s="1359"/>
      <c r="OEK5" s="1359"/>
      <c r="OEL5" s="1359"/>
      <c r="OEM5" s="1359"/>
      <c r="OEN5" s="1359"/>
      <c r="OEO5" s="1359"/>
      <c r="OEP5" s="1359"/>
      <c r="OEQ5" s="1359"/>
      <c r="OER5" s="1359"/>
      <c r="OES5" s="1359"/>
      <c r="OET5" s="1359"/>
      <c r="OEU5" s="1359"/>
      <c r="OEV5" s="1359"/>
      <c r="OEW5" s="1359"/>
      <c r="OEX5" s="1359"/>
      <c r="OEY5" s="1359"/>
      <c r="OEZ5" s="1359"/>
      <c r="OFA5" s="1359"/>
      <c r="OFB5" s="1359"/>
      <c r="OFC5" s="1359"/>
      <c r="OFD5" s="1359"/>
      <c r="OFE5" s="1359"/>
      <c r="OFF5" s="1359"/>
      <c r="OFG5" s="1359"/>
      <c r="OFH5" s="1359"/>
      <c r="OFI5" s="1359"/>
      <c r="OFJ5" s="1359"/>
      <c r="OFK5" s="1359"/>
      <c r="OFL5" s="1359"/>
      <c r="OFM5" s="1359"/>
      <c r="OFN5" s="1359"/>
      <c r="OFO5" s="1359"/>
      <c r="OFP5" s="1359"/>
      <c r="OFQ5" s="1359"/>
      <c r="OFR5" s="1359"/>
      <c r="OFS5" s="1359"/>
      <c r="OFT5" s="1359"/>
      <c r="OFU5" s="1359"/>
      <c r="OFV5" s="1359"/>
      <c r="OFW5" s="1359"/>
      <c r="OFX5" s="1359"/>
      <c r="OFY5" s="1359"/>
      <c r="OFZ5" s="1359"/>
      <c r="OGA5" s="1359"/>
      <c r="OGB5" s="1359"/>
      <c r="OGC5" s="1359"/>
      <c r="OGD5" s="1359"/>
      <c r="OGE5" s="1359"/>
      <c r="OGF5" s="1359"/>
      <c r="OGG5" s="1359"/>
      <c r="OGH5" s="1359"/>
      <c r="OGI5" s="1359"/>
      <c r="OGJ5" s="1359"/>
      <c r="OGK5" s="1359"/>
      <c r="OGL5" s="1359"/>
      <c r="OGM5" s="1359"/>
      <c r="OGN5" s="1359"/>
      <c r="OGO5" s="1359"/>
      <c r="OGP5" s="1359"/>
      <c r="OGQ5" s="1359"/>
      <c r="OGR5" s="1359"/>
      <c r="OGS5" s="1359"/>
      <c r="OGT5" s="1359"/>
      <c r="OGU5" s="1359"/>
      <c r="OGV5" s="1359"/>
      <c r="OGW5" s="1359"/>
      <c r="OGX5" s="1359"/>
      <c r="OGY5" s="1359"/>
      <c r="OGZ5" s="1359"/>
      <c r="OHA5" s="1359"/>
      <c r="OHB5" s="1359"/>
      <c r="OHC5" s="1359"/>
      <c r="OHD5" s="1359"/>
      <c r="OHE5" s="1359"/>
      <c r="OHF5" s="1359"/>
      <c r="OHG5" s="1359"/>
      <c r="OHH5" s="1359"/>
      <c r="OHI5" s="1359"/>
      <c r="OHJ5" s="1359"/>
      <c r="OHK5" s="1359"/>
      <c r="OHL5" s="1359"/>
      <c r="OHM5" s="1359"/>
      <c r="OHN5" s="1359"/>
      <c r="OHO5" s="1359"/>
      <c r="OHP5" s="1359"/>
      <c r="OHQ5" s="1359"/>
      <c r="OHR5" s="1359"/>
      <c r="OHS5" s="1359"/>
      <c r="OHT5" s="1359"/>
      <c r="OHU5" s="1359"/>
      <c r="OHV5" s="1359"/>
      <c r="OHW5" s="1359"/>
      <c r="OHX5" s="1359"/>
      <c r="OHY5" s="1359"/>
      <c r="OHZ5" s="1359"/>
      <c r="OIA5" s="1359"/>
      <c r="OIB5" s="1359"/>
      <c r="OIC5" s="1359"/>
      <c r="OID5" s="1359"/>
      <c r="OIE5" s="1359"/>
      <c r="OIF5" s="1359"/>
      <c r="OIG5" s="1359"/>
      <c r="OIH5" s="1359"/>
      <c r="OII5" s="1359"/>
      <c r="OIJ5" s="1359"/>
      <c r="OIK5" s="1359"/>
      <c r="OIL5" s="1359"/>
      <c r="OIM5" s="1359"/>
      <c r="OIN5" s="1359"/>
      <c r="OIO5" s="1359"/>
      <c r="OIP5" s="1359"/>
      <c r="OIQ5" s="1359"/>
      <c r="OIR5" s="1359"/>
      <c r="OIS5" s="1359"/>
      <c r="OIT5" s="1359"/>
      <c r="OIU5" s="1359"/>
      <c r="OIV5" s="1359"/>
      <c r="OIW5" s="1359"/>
      <c r="OIX5" s="1359"/>
      <c r="OIY5" s="1359"/>
      <c r="OIZ5" s="1359"/>
      <c r="OJA5" s="1359"/>
      <c r="OJB5" s="1359"/>
      <c r="OJC5" s="1359"/>
      <c r="OJD5" s="1359"/>
      <c r="OJE5" s="1359"/>
      <c r="OJF5" s="1359"/>
      <c r="OJG5" s="1359"/>
      <c r="OJH5" s="1359"/>
      <c r="OJI5" s="1359"/>
      <c r="OJJ5" s="1359"/>
      <c r="OJK5" s="1359"/>
      <c r="OJL5" s="1359"/>
      <c r="OJM5" s="1359"/>
      <c r="OJN5" s="1359"/>
      <c r="OJO5" s="1359"/>
      <c r="OJP5" s="1359"/>
      <c r="OJQ5" s="1359"/>
      <c r="OJR5" s="1359"/>
      <c r="OJS5" s="1359"/>
      <c r="OJT5" s="1359"/>
      <c r="OJU5" s="1359"/>
      <c r="OJV5" s="1359"/>
      <c r="OJW5" s="1359"/>
      <c r="OJX5" s="1359"/>
      <c r="OJY5" s="1359"/>
      <c r="OJZ5" s="1359"/>
      <c r="OKA5" s="1359"/>
      <c r="OKB5" s="1359"/>
      <c r="OKC5" s="1359"/>
      <c r="OKD5" s="1359"/>
      <c r="OKE5" s="1359"/>
      <c r="OKF5" s="1359"/>
      <c r="OKG5" s="1359"/>
      <c r="OKH5" s="1359"/>
      <c r="OKI5" s="1359"/>
      <c r="OKJ5" s="1359"/>
      <c r="OKK5" s="1359"/>
      <c r="OKL5" s="1359"/>
      <c r="OKM5" s="1359"/>
      <c r="OKN5" s="1359"/>
      <c r="OKO5" s="1359"/>
      <c r="OKP5" s="1359"/>
      <c r="OKQ5" s="1359"/>
      <c r="OKR5" s="1359"/>
      <c r="OKS5" s="1359"/>
      <c r="OKT5" s="1359"/>
      <c r="OKU5" s="1359"/>
      <c r="OKV5" s="1359"/>
      <c r="OKW5" s="1359"/>
      <c r="OKX5" s="1359"/>
      <c r="OKY5" s="1359"/>
      <c r="OKZ5" s="1359"/>
      <c r="OLA5" s="1359"/>
      <c r="OLB5" s="1359"/>
      <c r="OLC5" s="1359"/>
      <c r="OLD5" s="1359"/>
      <c r="OLE5" s="1359"/>
      <c r="OLF5" s="1359"/>
      <c r="OLG5" s="1359"/>
      <c r="OLH5" s="1359"/>
      <c r="OLI5" s="1359"/>
      <c r="OLJ5" s="1359"/>
      <c r="OLK5" s="1359"/>
      <c r="OLL5" s="1359"/>
      <c r="OLM5" s="1359"/>
      <c r="OLN5" s="1359"/>
      <c r="OLO5" s="1359"/>
      <c r="OLP5" s="1359"/>
      <c r="OLQ5" s="1359"/>
      <c r="OLR5" s="1359"/>
      <c r="OLS5" s="1359"/>
      <c r="OLT5" s="1359"/>
      <c r="OLU5" s="1359"/>
      <c r="OLV5" s="1359"/>
      <c r="OLW5" s="1359"/>
      <c r="OLX5" s="1359"/>
      <c r="OLY5" s="1359"/>
      <c r="OLZ5" s="1359"/>
      <c r="OMA5" s="1359"/>
      <c r="OMB5" s="1359"/>
      <c r="OMC5" s="1359"/>
      <c r="OMD5" s="1359"/>
      <c r="OME5" s="1359"/>
      <c r="OMF5" s="1359"/>
      <c r="OMG5" s="1359"/>
      <c r="OMH5" s="1359"/>
      <c r="OMI5" s="1359"/>
      <c r="OMJ5" s="1359"/>
      <c r="OMK5" s="1359"/>
      <c r="OML5" s="1359"/>
      <c r="OMM5" s="1359"/>
      <c r="OMN5" s="1359"/>
      <c r="OMO5" s="1359"/>
      <c r="OMP5" s="1359"/>
      <c r="OMQ5" s="1359"/>
      <c r="OMR5" s="1359"/>
      <c r="OMS5" s="1359"/>
      <c r="OMT5" s="1359"/>
      <c r="OMU5" s="1359"/>
      <c r="OMV5" s="1359"/>
      <c r="OMW5" s="1359"/>
      <c r="OMX5" s="1359"/>
      <c r="OMY5" s="1359"/>
      <c r="OMZ5" s="1359"/>
      <c r="ONA5" s="1359"/>
      <c r="ONB5" s="1359"/>
      <c r="ONC5" s="1359"/>
      <c r="OND5" s="1359"/>
      <c r="ONE5" s="1359"/>
      <c r="ONF5" s="1359"/>
      <c r="ONG5" s="1359"/>
      <c r="ONH5" s="1359"/>
      <c r="ONI5" s="1359"/>
      <c r="ONJ5" s="1359"/>
      <c r="ONK5" s="1359"/>
      <c r="ONL5" s="1359"/>
      <c r="ONM5" s="1359"/>
      <c r="ONN5" s="1359"/>
      <c r="ONO5" s="1359"/>
      <c r="ONP5" s="1359"/>
      <c r="ONQ5" s="1359"/>
      <c r="ONR5" s="1359"/>
      <c r="ONS5" s="1359"/>
      <c r="ONT5" s="1359"/>
      <c r="ONU5" s="1359"/>
      <c r="ONV5" s="1359"/>
      <c r="ONW5" s="1359"/>
      <c r="ONX5" s="1359"/>
      <c r="ONY5" s="1359"/>
      <c r="ONZ5" s="1359"/>
      <c r="OOA5" s="1359"/>
      <c r="OOB5" s="1359"/>
      <c r="OOC5" s="1359"/>
      <c r="OOD5" s="1359"/>
      <c r="OOE5" s="1359"/>
      <c r="OOF5" s="1359"/>
      <c r="OOG5" s="1359"/>
      <c r="OOH5" s="1359"/>
      <c r="OOI5" s="1359"/>
      <c r="OOJ5" s="1359"/>
      <c r="OOK5" s="1359"/>
      <c r="OOL5" s="1359"/>
      <c r="OOM5" s="1359"/>
      <c r="OON5" s="1359"/>
      <c r="OOO5" s="1359"/>
      <c r="OOP5" s="1359"/>
      <c r="OOQ5" s="1359"/>
      <c r="OOR5" s="1359"/>
      <c r="OOS5" s="1359"/>
      <c r="OOT5" s="1359"/>
      <c r="OOU5" s="1359"/>
      <c r="OOV5" s="1359"/>
      <c r="OOW5" s="1359"/>
      <c r="OOX5" s="1359"/>
      <c r="OOY5" s="1359"/>
      <c r="OOZ5" s="1359"/>
      <c r="OPA5" s="1359"/>
      <c r="OPB5" s="1359"/>
      <c r="OPC5" s="1359"/>
      <c r="OPD5" s="1359"/>
      <c r="OPE5" s="1359"/>
      <c r="OPF5" s="1359"/>
      <c r="OPG5" s="1359"/>
      <c r="OPH5" s="1359"/>
      <c r="OPI5" s="1359"/>
      <c r="OPJ5" s="1359"/>
      <c r="OPK5" s="1359"/>
      <c r="OPL5" s="1359"/>
      <c r="OPM5" s="1359"/>
      <c r="OPN5" s="1359"/>
      <c r="OPO5" s="1359"/>
      <c r="OPP5" s="1359"/>
      <c r="OPQ5" s="1359"/>
      <c r="OPR5" s="1359"/>
      <c r="OPS5" s="1359"/>
      <c r="OPT5" s="1359"/>
      <c r="OPU5" s="1359"/>
      <c r="OPV5" s="1359"/>
      <c r="OPW5" s="1359"/>
      <c r="OPX5" s="1359"/>
      <c r="OPY5" s="1359"/>
      <c r="OPZ5" s="1359"/>
      <c r="OQA5" s="1359"/>
      <c r="OQB5" s="1359"/>
      <c r="OQC5" s="1359"/>
      <c r="OQD5" s="1359"/>
      <c r="OQE5" s="1359"/>
      <c r="OQF5" s="1359"/>
      <c r="OQG5" s="1359"/>
      <c r="OQH5" s="1359"/>
      <c r="OQI5" s="1359"/>
      <c r="OQJ5" s="1359"/>
      <c r="OQK5" s="1359"/>
      <c r="OQL5" s="1359"/>
      <c r="OQM5" s="1359"/>
      <c r="OQN5" s="1359"/>
      <c r="OQO5" s="1359"/>
      <c r="OQP5" s="1359"/>
      <c r="OQQ5" s="1359"/>
      <c r="OQR5" s="1359"/>
      <c r="OQS5" s="1359"/>
      <c r="OQT5" s="1359"/>
      <c r="OQU5" s="1359"/>
      <c r="OQV5" s="1359"/>
      <c r="OQW5" s="1359"/>
      <c r="OQX5" s="1359"/>
      <c r="OQY5" s="1359"/>
      <c r="OQZ5" s="1359"/>
      <c r="ORA5" s="1359"/>
      <c r="ORB5" s="1359"/>
      <c r="ORC5" s="1359"/>
      <c r="ORD5" s="1359"/>
      <c r="ORE5" s="1359"/>
      <c r="ORF5" s="1359"/>
      <c r="ORG5" s="1359"/>
      <c r="ORH5" s="1359"/>
      <c r="ORI5" s="1359"/>
      <c r="ORJ5" s="1359"/>
      <c r="ORK5" s="1359"/>
      <c r="ORL5" s="1359"/>
      <c r="ORM5" s="1359"/>
      <c r="ORN5" s="1359"/>
      <c r="ORO5" s="1359"/>
      <c r="ORP5" s="1359"/>
      <c r="ORQ5" s="1359"/>
      <c r="ORR5" s="1359"/>
      <c r="ORS5" s="1359"/>
      <c r="ORT5" s="1359"/>
      <c r="ORU5" s="1359"/>
      <c r="ORV5" s="1359"/>
      <c r="ORW5" s="1359"/>
      <c r="ORX5" s="1359"/>
      <c r="ORY5" s="1359"/>
      <c r="ORZ5" s="1359"/>
      <c r="OSA5" s="1359"/>
      <c r="OSB5" s="1359"/>
      <c r="OSC5" s="1359"/>
      <c r="OSD5" s="1359"/>
      <c r="OSE5" s="1359"/>
      <c r="OSF5" s="1359"/>
      <c r="OSG5" s="1359"/>
      <c r="OSH5" s="1359"/>
      <c r="OSI5" s="1359"/>
      <c r="OSJ5" s="1359"/>
      <c r="OSK5" s="1359"/>
      <c r="OSL5" s="1359"/>
      <c r="OSM5" s="1359"/>
      <c r="OSN5" s="1359"/>
      <c r="OSO5" s="1359"/>
      <c r="OSP5" s="1359"/>
      <c r="OSQ5" s="1359"/>
      <c r="OSR5" s="1359"/>
      <c r="OSS5" s="1359"/>
      <c r="OST5" s="1359"/>
      <c r="OSU5" s="1359"/>
      <c r="OSV5" s="1359"/>
      <c r="OSW5" s="1359"/>
      <c r="OSX5" s="1359"/>
      <c r="OSY5" s="1359"/>
      <c r="OSZ5" s="1359"/>
      <c r="OTA5" s="1359"/>
      <c r="OTB5" s="1359"/>
      <c r="OTC5" s="1359"/>
      <c r="OTD5" s="1359"/>
      <c r="OTE5" s="1359"/>
      <c r="OTF5" s="1359"/>
      <c r="OTG5" s="1359"/>
      <c r="OTH5" s="1359"/>
      <c r="OTI5" s="1359"/>
      <c r="OTJ5" s="1359"/>
      <c r="OTK5" s="1359"/>
      <c r="OTL5" s="1359"/>
      <c r="OTM5" s="1359"/>
      <c r="OTN5" s="1359"/>
      <c r="OTO5" s="1359"/>
      <c r="OTP5" s="1359"/>
      <c r="OTQ5" s="1359"/>
      <c r="OTR5" s="1359"/>
      <c r="OTS5" s="1359"/>
      <c r="OTT5" s="1359"/>
      <c r="OTU5" s="1359"/>
      <c r="OTV5" s="1359"/>
      <c r="OTW5" s="1359"/>
      <c r="OTX5" s="1359"/>
      <c r="OTY5" s="1359"/>
      <c r="OTZ5" s="1359"/>
      <c r="OUA5" s="1359"/>
      <c r="OUB5" s="1359"/>
      <c r="OUC5" s="1359"/>
      <c r="OUD5" s="1359"/>
      <c r="OUE5" s="1359"/>
      <c r="OUF5" s="1359"/>
      <c r="OUG5" s="1359"/>
      <c r="OUH5" s="1359"/>
      <c r="OUI5" s="1359"/>
      <c r="OUJ5" s="1359"/>
      <c r="OUK5" s="1359"/>
      <c r="OUL5" s="1359"/>
      <c r="OUM5" s="1359"/>
      <c r="OUN5" s="1359"/>
      <c r="OUO5" s="1359"/>
      <c r="OUP5" s="1359"/>
      <c r="OUQ5" s="1359"/>
      <c r="OUR5" s="1359"/>
      <c r="OUS5" s="1359"/>
      <c r="OUT5" s="1359"/>
      <c r="OUU5" s="1359"/>
      <c r="OUV5" s="1359"/>
      <c r="OUW5" s="1359"/>
      <c r="OUX5" s="1359"/>
      <c r="OUY5" s="1359"/>
      <c r="OUZ5" s="1359"/>
      <c r="OVA5" s="1359"/>
      <c r="OVB5" s="1359"/>
      <c r="OVC5" s="1359"/>
      <c r="OVD5" s="1359"/>
      <c r="OVE5" s="1359"/>
      <c r="OVF5" s="1359"/>
      <c r="OVG5" s="1359"/>
      <c r="OVH5" s="1359"/>
      <c r="OVI5" s="1359"/>
      <c r="OVJ5" s="1359"/>
      <c r="OVK5" s="1359"/>
      <c r="OVL5" s="1359"/>
      <c r="OVM5" s="1359"/>
      <c r="OVN5" s="1359"/>
      <c r="OVO5" s="1359"/>
      <c r="OVP5" s="1359"/>
      <c r="OVQ5" s="1359"/>
      <c r="OVR5" s="1359"/>
      <c r="OVS5" s="1359"/>
      <c r="OVT5" s="1359"/>
      <c r="OVU5" s="1359"/>
      <c r="OVV5" s="1359"/>
      <c r="OVW5" s="1359"/>
      <c r="OVX5" s="1359"/>
      <c r="OVY5" s="1359"/>
      <c r="OVZ5" s="1359"/>
      <c r="OWA5" s="1359"/>
      <c r="OWB5" s="1359"/>
      <c r="OWC5" s="1359"/>
      <c r="OWD5" s="1359"/>
      <c r="OWE5" s="1359"/>
      <c r="OWF5" s="1359"/>
      <c r="OWG5" s="1359"/>
      <c r="OWH5" s="1359"/>
      <c r="OWI5" s="1359"/>
      <c r="OWJ5" s="1359"/>
      <c r="OWK5" s="1359"/>
      <c r="OWL5" s="1359"/>
      <c r="OWM5" s="1359"/>
      <c r="OWN5" s="1359"/>
      <c r="OWO5" s="1359"/>
      <c r="OWP5" s="1359"/>
      <c r="OWQ5" s="1359"/>
      <c r="OWR5" s="1359"/>
      <c r="OWS5" s="1359"/>
      <c r="OWT5" s="1359"/>
      <c r="OWU5" s="1359"/>
      <c r="OWV5" s="1359"/>
      <c r="OWW5" s="1359"/>
      <c r="OWX5" s="1359"/>
      <c r="OWY5" s="1359"/>
      <c r="OWZ5" s="1359"/>
      <c r="OXA5" s="1359"/>
      <c r="OXB5" s="1359"/>
      <c r="OXC5" s="1359"/>
      <c r="OXD5" s="1359"/>
      <c r="OXE5" s="1359"/>
      <c r="OXF5" s="1359"/>
      <c r="OXG5" s="1359"/>
      <c r="OXH5" s="1359"/>
      <c r="OXI5" s="1359"/>
      <c r="OXJ5" s="1359"/>
      <c r="OXK5" s="1359"/>
      <c r="OXL5" s="1359"/>
      <c r="OXM5" s="1359"/>
      <c r="OXN5" s="1359"/>
      <c r="OXO5" s="1359"/>
      <c r="OXP5" s="1359"/>
      <c r="OXQ5" s="1359"/>
      <c r="OXR5" s="1359"/>
      <c r="OXS5" s="1359"/>
      <c r="OXT5" s="1359"/>
      <c r="OXU5" s="1359"/>
      <c r="OXV5" s="1359"/>
      <c r="OXW5" s="1359"/>
      <c r="OXX5" s="1359"/>
      <c r="OXY5" s="1359"/>
      <c r="OXZ5" s="1359"/>
      <c r="OYA5" s="1359"/>
      <c r="OYB5" s="1359"/>
      <c r="OYC5" s="1359"/>
      <c r="OYD5" s="1359"/>
      <c r="OYE5" s="1359"/>
      <c r="OYF5" s="1359"/>
      <c r="OYG5" s="1359"/>
      <c r="OYH5" s="1359"/>
      <c r="OYI5" s="1359"/>
      <c r="OYJ5" s="1359"/>
      <c r="OYK5" s="1359"/>
      <c r="OYL5" s="1359"/>
      <c r="OYM5" s="1359"/>
      <c r="OYN5" s="1359"/>
      <c r="OYO5" s="1359"/>
      <c r="OYP5" s="1359"/>
      <c r="OYQ5" s="1359"/>
      <c r="OYR5" s="1359"/>
      <c r="OYS5" s="1359"/>
      <c r="OYT5" s="1359"/>
      <c r="OYU5" s="1359"/>
      <c r="OYV5" s="1359"/>
      <c r="OYW5" s="1359"/>
      <c r="OYX5" s="1359"/>
      <c r="OYY5" s="1359"/>
      <c r="OYZ5" s="1359"/>
      <c r="OZA5" s="1359"/>
      <c r="OZB5" s="1359"/>
      <c r="OZC5" s="1359"/>
      <c r="OZD5" s="1359"/>
      <c r="OZE5" s="1359"/>
      <c r="OZF5" s="1359"/>
      <c r="OZG5" s="1359"/>
      <c r="OZH5" s="1359"/>
      <c r="OZI5" s="1359"/>
      <c r="OZJ5" s="1359"/>
      <c r="OZK5" s="1359"/>
      <c r="OZL5" s="1359"/>
      <c r="OZM5" s="1359"/>
      <c r="OZN5" s="1359"/>
      <c r="OZO5" s="1359"/>
      <c r="OZP5" s="1359"/>
      <c r="OZQ5" s="1359"/>
      <c r="OZR5" s="1359"/>
      <c r="OZS5" s="1359"/>
      <c r="OZT5" s="1359"/>
      <c r="OZU5" s="1359"/>
      <c r="OZV5" s="1359"/>
      <c r="OZW5" s="1359"/>
      <c r="OZX5" s="1359"/>
      <c r="OZY5" s="1359"/>
      <c r="OZZ5" s="1359"/>
      <c r="PAA5" s="1359"/>
      <c r="PAB5" s="1359"/>
      <c r="PAC5" s="1359"/>
      <c r="PAD5" s="1359"/>
      <c r="PAE5" s="1359"/>
      <c r="PAF5" s="1359"/>
      <c r="PAG5" s="1359"/>
      <c r="PAH5" s="1359"/>
      <c r="PAI5" s="1359"/>
      <c r="PAJ5" s="1359"/>
      <c r="PAK5" s="1359"/>
      <c r="PAL5" s="1359"/>
      <c r="PAM5" s="1359"/>
      <c r="PAN5" s="1359"/>
      <c r="PAO5" s="1359"/>
      <c r="PAP5" s="1359"/>
      <c r="PAQ5" s="1359"/>
      <c r="PAR5" s="1359"/>
      <c r="PAS5" s="1359"/>
      <c r="PAT5" s="1359"/>
      <c r="PAU5" s="1359"/>
      <c r="PAV5" s="1359"/>
      <c r="PAW5" s="1359"/>
      <c r="PAX5" s="1359"/>
      <c r="PAY5" s="1359"/>
      <c r="PAZ5" s="1359"/>
      <c r="PBA5" s="1359"/>
      <c r="PBB5" s="1359"/>
      <c r="PBC5" s="1359"/>
      <c r="PBD5" s="1359"/>
      <c r="PBE5" s="1359"/>
      <c r="PBF5" s="1359"/>
      <c r="PBG5" s="1359"/>
      <c r="PBH5" s="1359"/>
      <c r="PBI5" s="1359"/>
      <c r="PBJ5" s="1359"/>
      <c r="PBK5" s="1359"/>
      <c r="PBL5" s="1359"/>
      <c r="PBM5" s="1359"/>
      <c r="PBN5" s="1359"/>
      <c r="PBO5" s="1359"/>
      <c r="PBP5" s="1359"/>
      <c r="PBQ5" s="1359"/>
      <c r="PBR5" s="1359"/>
      <c r="PBS5" s="1359"/>
      <c r="PBT5" s="1359"/>
      <c r="PBU5" s="1359"/>
      <c r="PBV5" s="1359"/>
      <c r="PBW5" s="1359"/>
      <c r="PBX5" s="1359"/>
      <c r="PBY5" s="1359"/>
      <c r="PBZ5" s="1359"/>
      <c r="PCA5" s="1359"/>
      <c r="PCB5" s="1359"/>
      <c r="PCC5" s="1359"/>
      <c r="PCD5" s="1359"/>
      <c r="PCE5" s="1359"/>
      <c r="PCF5" s="1359"/>
      <c r="PCG5" s="1359"/>
      <c r="PCH5" s="1359"/>
      <c r="PCI5" s="1359"/>
      <c r="PCJ5" s="1359"/>
      <c r="PCK5" s="1359"/>
      <c r="PCL5" s="1359"/>
      <c r="PCM5" s="1359"/>
      <c r="PCN5" s="1359"/>
      <c r="PCO5" s="1359"/>
      <c r="PCP5" s="1359"/>
      <c r="PCQ5" s="1359"/>
      <c r="PCR5" s="1359"/>
      <c r="PCS5" s="1359"/>
      <c r="PCT5" s="1359"/>
      <c r="PCU5" s="1359"/>
      <c r="PCV5" s="1359"/>
      <c r="PCW5" s="1359"/>
      <c r="PCX5" s="1359"/>
      <c r="PCY5" s="1359"/>
      <c r="PCZ5" s="1359"/>
      <c r="PDA5" s="1359"/>
      <c r="PDB5" s="1359"/>
      <c r="PDC5" s="1359"/>
      <c r="PDD5" s="1359"/>
      <c r="PDE5" s="1359"/>
      <c r="PDF5" s="1359"/>
      <c r="PDG5" s="1359"/>
      <c r="PDH5" s="1359"/>
      <c r="PDI5" s="1359"/>
      <c r="PDJ5" s="1359"/>
      <c r="PDK5" s="1359"/>
      <c r="PDL5" s="1359"/>
      <c r="PDM5" s="1359"/>
      <c r="PDN5" s="1359"/>
      <c r="PDO5" s="1359"/>
      <c r="PDP5" s="1359"/>
      <c r="PDQ5" s="1359"/>
      <c r="PDR5" s="1359"/>
      <c r="PDS5" s="1359"/>
      <c r="PDT5" s="1359"/>
      <c r="PDU5" s="1359"/>
      <c r="PDV5" s="1359"/>
      <c r="PDW5" s="1359"/>
      <c r="PDX5" s="1359"/>
      <c r="PDY5" s="1359"/>
      <c r="PDZ5" s="1359"/>
      <c r="PEA5" s="1359"/>
      <c r="PEB5" s="1359"/>
      <c r="PEC5" s="1359"/>
      <c r="PED5" s="1359"/>
      <c r="PEE5" s="1359"/>
      <c r="PEF5" s="1359"/>
      <c r="PEG5" s="1359"/>
      <c r="PEH5" s="1359"/>
      <c r="PEI5" s="1359"/>
      <c r="PEJ5" s="1359"/>
      <c r="PEK5" s="1359"/>
      <c r="PEL5" s="1359"/>
      <c r="PEM5" s="1359"/>
      <c r="PEN5" s="1359"/>
      <c r="PEO5" s="1359"/>
      <c r="PEP5" s="1359"/>
      <c r="PEQ5" s="1359"/>
      <c r="PER5" s="1359"/>
      <c r="PES5" s="1359"/>
      <c r="PET5" s="1359"/>
      <c r="PEU5" s="1359"/>
      <c r="PEV5" s="1359"/>
      <c r="PEW5" s="1359"/>
      <c r="PEX5" s="1359"/>
      <c r="PEY5" s="1359"/>
      <c r="PEZ5" s="1359"/>
      <c r="PFA5" s="1359"/>
      <c r="PFB5" s="1359"/>
      <c r="PFC5" s="1359"/>
      <c r="PFD5" s="1359"/>
      <c r="PFE5" s="1359"/>
      <c r="PFF5" s="1359"/>
      <c r="PFG5" s="1359"/>
      <c r="PFH5" s="1359"/>
      <c r="PFI5" s="1359"/>
      <c r="PFJ5" s="1359"/>
      <c r="PFK5" s="1359"/>
      <c r="PFL5" s="1359"/>
      <c r="PFM5" s="1359"/>
      <c r="PFN5" s="1359"/>
      <c r="PFO5" s="1359"/>
      <c r="PFP5" s="1359"/>
      <c r="PFQ5" s="1359"/>
      <c r="PFR5" s="1359"/>
      <c r="PFS5" s="1359"/>
      <c r="PFT5" s="1359"/>
      <c r="PFU5" s="1359"/>
      <c r="PFV5" s="1359"/>
      <c r="PFW5" s="1359"/>
      <c r="PFX5" s="1359"/>
      <c r="PFY5" s="1359"/>
      <c r="PFZ5" s="1359"/>
      <c r="PGA5" s="1359"/>
      <c r="PGB5" s="1359"/>
      <c r="PGC5" s="1359"/>
      <c r="PGD5" s="1359"/>
      <c r="PGE5" s="1359"/>
      <c r="PGF5" s="1359"/>
      <c r="PGG5" s="1359"/>
      <c r="PGH5" s="1359"/>
      <c r="PGI5" s="1359"/>
      <c r="PGJ5" s="1359"/>
      <c r="PGK5" s="1359"/>
      <c r="PGL5" s="1359"/>
      <c r="PGM5" s="1359"/>
      <c r="PGN5" s="1359"/>
      <c r="PGO5" s="1359"/>
      <c r="PGP5" s="1359"/>
      <c r="PGQ5" s="1359"/>
      <c r="PGR5" s="1359"/>
      <c r="PGS5" s="1359"/>
      <c r="PGT5" s="1359"/>
      <c r="PGU5" s="1359"/>
      <c r="PGV5" s="1359"/>
      <c r="PGW5" s="1359"/>
      <c r="PGX5" s="1359"/>
      <c r="PGY5" s="1359"/>
      <c r="PGZ5" s="1359"/>
      <c r="PHA5" s="1359"/>
      <c r="PHB5" s="1359"/>
      <c r="PHC5" s="1359"/>
      <c r="PHD5" s="1359"/>
      <c r="PHE5" s="1359"/>
      <c r="PHF5" s="1359"/>
      <c r="PHG5" s="1359"/>
      <c r="PHH5" s="1359"/>
      <c r="PHI5" s="1359"/>
      <c r="PHJ5" s="1359"/>
      <c r="PHK5" s="1359"/>
      <c r="PHL5" s="1359"/>
      <c r="PHM5" s="1359"/>
      <c r="PHN5" s="1359"/>
      <c r="PHO5" s="1359"/>
      <c r="PHP5" s="1359"/>
      <c r="PHQ5" s="1359"/>
      <c r="PHR5" s="1359"/>
      <c r="PHS5" s="1359"/>
      <c r="PHT5" s="1359"/>
      <c r="PHU5" s="1359"/>
      <c r="PHV5" s="1359"/>
      <c r="PHW5" s="1359"/>
      <c r="PHX5" s="1359"/>
      <c r="PHY5" s="1359"/>
      <c r="PHZ5" s="1359"/>
      <c r="PIA5" s="1359"/>
      <c r="PIB5" s="1359"/>
      <c r="PIC5" s="1359"/>
      <c r="PID5" s="1359"/>
      <c r="PIE5" s="1359"/>
      <c r="PIF5" s="1359"/>
      <c r="PIG5" s="1359"/>
      <c r="PIH5" s="1359"/>
      <c r="PII5" s="1359"/>
      <c r="PIJ5" s="1359"/>
      <c r="PIK5" s="1359"/>
      <c r="PIL5" s="1359"/>
      <c r="PIM5" s="1359"/>
      <c r="PIN5" s="1359"/>
      <c r="PIO5" s="1359"/>
      <c r="PIP5" s="1359"/>
      <c r="PIQ5" s="1359"/>
      <c r="PIR5" s="1359"/>
      <c r="PIS5" s="1359"/>
      <c r="PIT5" s="1359"/>
      <c r="PIU5" s="1359"/>
      <c r="PIV5" s="1359"/>
      <c r="PIW5" s="1359"/>
      <c r="PIX5" s="1359"/>
      <c r="PIY5" s="1359"/>
      <c r="PIZ5" s="1359"/>
      <c r="PJA5" s="1359"/>
      <c r="PJB5" s="1359"/>
      <c r="PJC5" s="1359"/>
      <c r="PJD5" s="1359"/>
      <c r="PJE5" s="1359"/>
      <c r="PJF5" s="1359"/>
      <c r="PJG5" s="1359"/>
      <c r="PJH5" s="1359"/>
      <c r="PJI5" s="1359"/>
      <c r="PJJ5" s="1359"/>
      <c r="PJK5" s="1359"/>
      <c r="PJL5" s="1359"/>
      <c r="PJM5" s="1359"/>
      <c r="PJN5" s="1359"/>
      <c r="PJO5" s="1359"/>
      <c r="PJP5" s="1359"/>
      <c r="PJQ5" s="1359"/>
      <c r="PJR5" s="1359"/>
      <c r="PJS5" s="1359"/>
      <c r="PJT5" s="1359"/>
      <c r="PJU5" s="1359"/>
      <c r="PJV5" s="1359"/>
      <c r="PJW5" s="1359"/>
      <c r="PJX5" s="1359"/>
      <c r="PJY5" s="1359"/>
      <c r="PJZ5" s="1359"/>
      <c r="PKA5" s="1359"/>
      <c r="PKB5" s="1359"/>
      <c r="PKC5" s="1359"/>
      <c r="PKD5" s="1359"/>
      <c r="PKE5" s="1359"/>
      <c r="PKF5" s="1359"/>
      <c r="PKG5" s="1359"/>
      <c r="PKH5" s="1359"/>
      <c r="PKI5" s="1359"/>
      <c r="PKJ5" s="1359"/>
      <c r="PKK5" s="1359"/>
      <c r="PKL5" s="1359"/>
      <c r="PKM5" s="1359"/>
      <c r="PKN5" s="1359"/>
      <c r="PKO5" s="1359"/>
      <c r="PKP5" s="1359"/>
      <c r="PKQ5" s="1359"/>
      <c r="PKR5" s="1359"/>
      <c r="PKS5" s="1359"/>
      <c r="PKT5" s="1359"/>
      <c r="PKU5" s="1359"/>
      <c r="PKV5" s="1359"/>
      <c r="PKW5" s="1359"/>
      <c r="PKX5" s="1359"/>
      <c r="PKY5" s="1359"/>
      <c r="PKZ5" s="1359"/>
      <c r="PLA5" s="1359"/>
      <c r="PLB5" s="1359"/>
      <c r="PLC5" s="1359"/>
      <c r="PLD5" s="1359"/>
      <c r="PLE5" s="1359"/>
      <c r="PLF5" s="1359"/>
      <c r="PLG5" s="1359"/>
      <c r="PLH5" s="1359"/>
      <c r="PLI5" s="1359"/>
      <c r="PLJ5" s="1359"/>
      <c r="PLK5" s="1359"/>
      <c r="PLL5" s="1359"/>
      <c r="PLM5" s="1359"/>
      <c r="PLN5" s="1359"/>
      <c r="PLO5" s="1359"/>
      <c r="PLP5" s="1359"/>
      <c r="PLQ5" s="1359"/>
      <c r="PLR5" s="1359"/>
      <c r="PLS5" s="1359"/>
      <c r="PLT5" s="1359"/>
      <c r="PLU5" s="1359"/>
      <c r="PLV5" s="1359"/>
      <c r="PLW5" s="1359"/>
      <c r="PLX5" s="1359"/>
      <c r="PLY5" s="1359"/>
      <c r="PLZ5" s="1359"/>
      <c r="PMA5" s="1359"/>
      <c r="PMB5" s="1359"/>
      <c r="PMC5" s="1359"/>
      <c r="PMD5" s="1359"/>
      <c r="PME5" s="1359"/>
      <c r="PMF5" s="1359"/>
      <c r="PMG5" s="1359"/>
      <c r="PMH5" s="1359"/>
      <c r="PMI5" s="1359"/>
      <c r="PMJ5" s="1359"/>
      <c r="PMK5" s="1359"/>
      <c r="PML5" s="1359"/>
      <c r="PMM5" s="1359"/>
      <c r="PMN5" s="1359"/>
      <c r="PMO5" s="1359"/>
      <c r="PMP5" s="1359"/>
      <c r="PMQ5" s="1359"/>
      <c r="PMR5" s="1359"/>
      <c r="PMS5" s="1359"/>
      <c r="PMT5" s="1359"/>
      <c r="PMU5" s="1359"/>
      <c r="PMV5" s="1359"/>
      <c r="PMW5" s="1359"/>
      <c r="PMX5" s="1359"/>
      <c r="PMY5" s="1359"/>
      <c r="PMZ5" s="1359"/>
      <c r="PNA5" s="1359"/>
      <c r="PNB5" s="1359"/>
      <c r="PNC5" s="1359"/>
      <c r="PND5" s="1359"/>
      <c r="PNE5" s="1359"/>
      <c r="PNF5" s="1359"/>
      <c r="PNG5" s="1359"/>
      <c r="PNH5" s="1359"/>
      <c r="PNI5" s="1359"/>
      <c r="PNJ5" s="1359"/>
      <c r="PNK5" s="1359"/>
      <c r="PNL5" s="1359"/>
      <c r="PNM5" s="1359"/>
      <c r="PNN5" s="1359"/>
      <c r="PNO5" s="1359"/>
      <c r="PNP5" s="1359"/>
      <c r="PNQ5" s="1359"/>
      <c r="PNR5" s="1359"/>
      <c r="PNS5" s="1359"/>
      <c r="PNT5" s="1359"/>
      <c r="PNU5" s="1359"/>
      <c r="PNV5" s="1359"/>
      <c r="PNW5" s="1359"/>
      <c r="PNX5" s="1359"/>
      <c r="PNY5" s="1359"/>
      <c r="PNZ5" s="1359"/>
      <c r="POA5" s="1359"/>
      <c r="POB5" s="1359"/>
      <c r="POC5" s="1359"/>
      <c r="POD5" s="1359"/>
      <c r="POE5" s="1359"/>
      <c r="POF5" s="1359"/>
      <c r="POG5" s="1359"/>
      <c r="POH5" s="1359"/>
      <c r="POI5" s="1359"/>
      <c r="POJ5" s="1359"/>
      <c r="POK5" s="1359"/>
      <c r="POL5" s="1359"/>
      <c r="POM5" s="1359"/>
      <c r="PON5" s="1359"/>
      <c r="POO5" s="1359"/>
      <c r="POP5" s="1359"/>
      <c r="POQ5" s="1359"/>
      <c r="POR5" s="1359"/>
      <c r="POS5" s="1359"/>
      <c r="POT5" s="1359"/>
      <c r="POU5" s="1359"/>
      <c r="POV5" s="1359"/>
      <c r="POW5" s="1359"/>
      <c r="POX5" s="1359"/>
      <c r="POY5" s="1359"/>
      <c r="POZ5" s="1359"/>
      <c r="PPA5" s="1359"/>
      <c r="PPB5" s="1359"/>
      <c r="PPC5" s="1359"/>
      <c r="PPD5" s="1359"/>
      <c r="PPE5" s="1359"/>
      <c r="PPF5" s="1359"/>
      <c r="PPG5" s="1359"/>
      <c r="PPH5" s="1359"/>
      <c r="PPI5" s="1359"/>
      <c r="PPJ5" s="1359"/>
      <c r="PPK5" s="1359"/>
      <c r="PPL5" s="1359"/>
      <c r="PPM5" s="1359"/>
      <c r="PPN5" s="1359"/>
      <c r="PPO5" s="1359"/>
      <c r="PPP5" s="1359"/>
      <c r="PPQ5" s="1359"/>
      <c r="PPR5" s="1359"/>
      <c r="PPS5" s="1359"/>
      <c r="PPT5" s="1359"/>
      <c r="PPU5" s="1359"/>
      <c r="PPV5" s="1359"/>
      <c r="PPW5" s="1359"/>
      <c r="PPX5" s="1359"/>
      <c r="PPY5" s="1359"/>
      <c r="PPZ5" s="1359"/>
      <c r="PQA5" s="1359"/>
      <c r="PQB5" s="1359"/>
      <c r="PQC5" s="1359"/>
      <c r="PQD5" s="1359"/>
      <c r="PQE5" s="1359"/>
      <c r="PQF5" s="1359"/>
      <c r="PQG5" s="1359"/>
      <c r="PQH5" s="1359"/>
      <c r="PQI5" s="1359"/>
      <c r="PQJ5" s="1359"/>
      <c r="PQK5" s="1359"/>
      <c r="PQL5" s="1359"/>
      <c r="PQM5" s="1359"/>
      <c r="PQN5" s="1359"/>
      <c r="PQO5" s="1359"/>
      <c r="PQP5" s="1359"/>
      <c r="PQQ5" s="1359"/>
      <c r="PQR5" s="1359"/>
      <c r="PQS5" s="1359"/>
      <c r="PQT5" s="1359"/>
      <c r="PQU5" s="1359"/>
      <c r="PQV5" s="1359"/>
      <c r="PQW5" s="1359"/>
      <c r="PQX5" s="1359"/>
      <c r="PQY5" s="1359"/>
      <c r="PQZ5" s="1359"/>
      <c r="PRA5" s="1359"/>
      <c r="PRB5" s="1359"/>
      <c r="PRC5" s="1359"/>
      <c r="PRD5" s="1359"/>
      <c r="PRE5" s="1359"/>
      <c r="PRF5" s="1359"/>
      <c r="PRG5" s="1359"/>
      <c r="PRH5" s="1359"/>
      <c r="PRI5" s="1359"/>
      <c r="PRJ5" s="1359"/>
      <c r="PRK5" s="1359"/>
      <c r="PRL5" s="1359"/>
      <c r="PRM5" s="1359"/>
      <c r="PRN5" s="1359"/>
      <c r="PRO5" s="1359"/>
      <c r="PRP5" s="1359"/>
      <c r="PRQ5" s="1359"/>
      <c r="PRR5" s="1359"/>
      <c r="PRS5" s="1359"/>
      <c r="PRT5" s="1359"/>
      <c r="PRU5" s="1359"/>
      <c r="PRV5" s="1359"/>
      <c r="PRW5" s="1359"/>
      <c r="PRX5" s="1359"/>
      <c r="PRY5" s="1359"/>
      <c r="PRZ5" s="1359"/>
      <c r="PSA5" s="1359"/>
      <c r="PSB5" s="1359"/>
      <c r="PSC5" s="1359"/>
      <c r="PSD5" s="1359"/>
      <c r="PSE5" s="1359"/>
      <c r="PSF5" s="1359"/>
      <c r="PSG5" s="1359"/>
      <c r="PSH5" s="1359"/>
      <c r="PSI5" s="1359"/>
      <c r="PSJ5" s="1359"/>
      <c r="PSK5" s="1359"/>
      <c r="PSL5" s="1359"/>
      <c r="PSM5" s="1359"/>
      <c r="PSN5" s="1359"/>
      <c r="PSO5" s="1359"/>
      <c r="PSP5" s="1359"/>
      <c r="PSQ5" s="1359"/>
      <c r="PSR5" s="1359"/>
      <c r="PSS5" s="1359"/>
      <c r="PST5" s="1359"/>
      <c r="PSU5" s="1359"/>
      <c r="PSV5" s="1359"/>
      <c r="PSW5" s="1359"/>
      <c r="PSX5" s="1359"/>
      <c r="PSY5" s="1359"/>
      <c r="PSZ5" s="1359"/>
      <c r="PTA5" s="1359"/>
      <c r="PTB5" s="1359"/>
      <c r="PTC5" s="1359"/>
      <c r="PTD5" s="1359"/>
      <c r="PTE5" s="1359"/>
      <c r="PTF5" s="1359"/>
      <c r="PTG5" s="1359"/>
      <c r="PTH5" s="1359"/>
      <c r="PTI5" s="1359"/>
      <c r="PTJ5" s="1359"/>
      <c r="PTK5" s="1359"/>
      <c r="PTL5" s="1359"/>
      <c r="PTM5" s="1359"/>
      <c r="PTN5" s="1359"/>
      <c r="PTO5" s="1359"/>
      <c r="PTP5" s="1359"/>
      <c r="PTQ5" s="1359"/>
      <c r="PTR5" s="1359"/>
      <c r="PTS5" s="1359"/>
      <c r="PTT5" s="1359"/>
      <c r="PTU5" s="1359"/>
      <c r="PTV5" s="1359"/>
      <c r="PTW5" s="1359"/>
      <c r="PTX5" s="1359"/>
      <c r="PTY5" s="1359"/>
      <c r="PTZ5" s="1359"/>
      <c r="PUA5" s="1359"/>
      <c r="PUB5" s="1359"/>
      <c r="PUC5" s="1359"/>
      <c r="PUD5" s="1359"/>
      <c r="PUE5" s="1359"/>
      <c r="PUF5" s="1359"/>
      <c r="PUG5" s="1359"/>
      <c r="PUH5" s="1359"/>
      <c r="PUI5" s="1359"/>
      <c r="PUJ5" s="1359"/>
      <c r="PUK5" s="1359"/>
      <c r="PUL5" s="1359"/>
      <c r="PUM5" s="1359"/>
      <c r="PUN5" s="1359"/>
      <c r="PUO5" s="1359"/>
      <c r="PUP5" s="1359"/>
      <c r="PUQ5" s="1359"/>
      <c r="PUR5" s="1359"/>
      <c r="PUS5" s="1359"/>
      <c r="PUT5" s="1359"/>
      <c r="PUU5" s="1359"/>
      <c r="PUV5" s="1359"/>
      <c r="PUW5" s="1359"/>
      <c r="PUX5" s="1359"/>
      <c r="PUY5" s="1359"/>
      <c r="PUZ5" s="1359"/>
      <c r="PVA5" s="1359"/>
      <c r="PVB5" s="1359"/>
      <c r="PVC5" s="1359"/>
      <c r="PVD5" s="1359"/>
      <c r="PVE5" s="1359"/>
      <c r="PVF5" s="1359"/>
      <c r="PVG5" s="1359"/>
      <c r="PVH5" s="1359"/>
      <c r="PVI5" s="1359"/>
      <c r="PVJ5" s="1359"/>
      <c r="PVK5" s="1359"/>
      <c r="PVL5" s="1359"/>
      <c r="PVM5" s="1359"/>
      <c r="PVN5" s="1359"/>
      <c r="PVO5" s="1359"/>
      <c r="PVP5" s="1359"/>
      <c r="PVQ5" s="1359"/>
      <c r="PVR5" s="1359"/>
      <c r="PVS5" s="1359"/>
      <c r="PVT5" s="1359"/>
      <c r="PVU5" s="1359"/>
      <c r="PVV5" s="1359"/>
      <c r="PVW5" s="1359"/>
      <c r="PVX5" s="1359"/>
      <c r="PVY5" s="1359"/>
      <c r="PVZ5" s="1359"/>
      <c r="PWA5" s="1359"/>
      <c r="PWB5" s="1359"/>
      <c r="PWC5" s="1359"/>
      <c r="PWD5" s="1359"/>
      <c r="PWE5" s="1359"/>
      <c r="PWF5" s="1359"/>
      <c r="PWG5" s="1359"/>
      <c r="PWH5" s="1359"/>
      <c r="PWI5" s="1359"/>
      <c r="PWJ5" s="1359"/>
      <c r="PWK5" s="1359"/>
      <c r="PWL5" s="1359"/>
      <c r="PWM5" s="1359"/>
      <c r="PWN5" s="1359"/>
      <c r="PWO5" s="1359"/>
      <c r="PWP5" s="1359"/>
      <c r="PWQ5" s="1359"/>
      <c r="PWR5" s="1359"/>
      <c r="PWS5" s="1359"/>
      <c r="PWT5" s="1359"/>
      <c r="PWU5" s="1359"/>
      <c r="PWV5" s="1359"/>
      <c r="PWW5" s="1359"/>
      <c r="PWX5" s="1359"/>
      <c r="PWY5" s="1359"/>
      <c r="PWZ5" s="1359"/>
      <c r="PXA5" s="1359"/>
      <c r="PXB5" s="1359"/>
      <c r="PXC5" s="1359"/>
      <c r="PXD5" s="1359"/>
      <c r="PXE5" s="1359"/>
      <c r="PXF5" s="1359"/>
      <c r="PXG5" s="1359"/>
      <c r="PXH5" s="1359"/>
      <c r="PXI5" s="1359"/>
      <c r="PXJ5" s="1359"/>
      <c r="PXK5" s="1359"/>
      <c r="PXL5" s="1359"/>
      <c r="PXM5" s="1359"/>
      <c r="PXN5" s="1359"/>
      <c r="PXO5" s="1359"/>
      <c r="PXP5" s="1359"/>
      <c r="PXQ5" s="1359"/>
      <c r="PXR5" s="1359"/>
      <c r="PXS5" s="1359"/>
      <c r="PXT5" s="1359"/>
      <c r="PXU5" s="1359"/>
      <c r="PXV5" s="1359"/>
      <c r="PXW5" s="1359"/>
      <c r="PXX5" s="1359"/>
      <c r="PXY5" s="1359"/>
      <c r="PXZ5" s="1359"/>
      <c r="PYA5" s="1359"/>
      <c r="PYB5" s="1359"/>
      <c r="PYC5" s="1359"/>
      <c r="PYD5" s="1359"/>
      <c r="PYE5" s="1359"/>
      <c r="PYF5" s="1359"/>
      <c r="PYG5" s="1359"/>
      <c r="PYH5" s="1359"/>
      <c r="PYI5" s="1359"/>
      <c r="PYJ5" s="1359"/>
      <c r="PYK5" s="1359"/>
      <c r="PYL5" s="1359"/>
      <c r="PYM5" s="1359"/>
      <c r="PYN5" s="1359"/>
      <c r="PYO5" s="1359"/>
      <c r="PYP5" s="1359"/>
      <c r="PYQ5" s="1359"/>
      <c r="PYR5" s="1359"/>
      <c r="PYS5" s="1359"/>
      <c r="PYT5" s="1359"/>
      <c r="PYU5" s="1359"/>
      <c r="PYV5" s="1359"/>
      <c r="PYW5" s="1359"/>
      <c r="PYX5" s="1359"/>
      <c r="PYY5" s="1359"/>
      <c r="PYZ5" s="1359"/>
      <c r="PZA5" s="1359"/>
      <c r="PZB5" s="1359"/>
      <c r="PZC5" s="1359"/>
      <c r="PZD5" s="1359"/>
      <c r="PZE5" s="1359"/>
      <c r="PZF5" s="1359"/>
      <c r="PZG5" s="1359"/>
      <c r="PZH5" s="1359"/>
      <c r="PZI5" s="1359"/>
      <c r="PZJ5" s="1359"/>
      <c r="PZK5" s="1359"/>
      <c r="PZL5" s="1359"/>
      <c r="PZM5" s="1359"/>
      <c r="PZN5" s="1359"/>
      <c r="PZO5" s="1359"/>
      <c r="PZP5" s="1359"/>
      <c r="PZQ5" s="1359"/>
      <c r="PZR5" s="1359"/>
      <c r="PZS5" s="1359"/>
      <c r="PZT5" s="1359"/>
      <c r="PZU5" s="1359"/>
      <c r="PZV5" s="1359"/>
      <c r="PZW5" s="1359"/>
      <c r="PZX5" s="1359"/>
      <c r="PZY5" s="1359"/>
      <c r="PZZ5" s="1359"/>
      <c r="QAA5" s="1359"/>
      <c r="QAB5" s="1359"/>
      <c r="QAC5" s="1359"/>
      <c r="QAD5" s="1359"/>
      <c r="QAE5" s="1359"/>
      <c r="QAF5" s="1359"/>
      <c r="QAG5" s="1359"/>
      <c r="QAH5" s="1359"/>
      <c r="QAI5" s="1359"/>
      <c r="QAJ5" s="1359"/>
      <c r="QAK5" s="1359"/>
      <c r="QAL5" s="1359"/>
      <c r="QAM5" s="1359"/>
      <c r="QAN5" s="1359"/>
      <c r="QAO5" s="1359"/>
      <c r="QAP5" s="1359"/>
      <c r="QAQ5" s="1359"/>
      <c r="QAR5" s="1359"/>
      <c r="QAS5" s="1359"/>
      <c r="QAT5" s="1359"/>
      <c r="QAU5" s="1359"/>
      <c r="QAV5" s="1359"/>
      <c r="QAW5" s="1359"/>
      <c r="QAX5" s="1359"/>
      <c r="QAY5" s="1359"/>
      <c r="QAZ5" s="1359"/>
      <c r="QBA5" s="1359"/>
      <c r="QBB5" s="1359"/>
      <c r="QBC5" s="1359"/>
      <c r="QBD5" s="1359"/>
      <c r="QBE5" s="1359"/>
      <c r="QBF5" s="1359"/>
      <c r="QBG5" s="1359"/>
      <c r="QBH5" s="1359"/>
      <c r="QBI5" s="1359"/>
      <c r="QBJ5" s="1359"/>
      <c r="QBK5" s="1359"/>
      <c r="QBL5" s="1359"/>
      <c r="QBM5" s="1359"/>
      <c r="QBN5" s="1359"/>
      <c r="QBO5" s="1359"/>
      <c r="QBP5" s="1359"/>
      <c r="QBQ5" s="1359"/>
      <c r="QBR5" s="1359"/>
      <c r="QBS5" s="1359"/>
      <c r="QBT5" s="1359"/>
      <c r="QBU5" s="1359"/>
      <c r="QBV5" s="1359"/>
      <c r="QBW5" s="1359"/>
      <c r="QBX5" s="1359"/>
      <c r="QBY5" s="1359"/>
      <c r="QBZ5" s="1359"/>
      <c r="QCA5" s="1359"/>
      <c r="QCB5" s="1359"/>
      <c r="QCC5" s="1359"/>
      <c r="QCD5" s="1359"/>
      <c r="QCE5" s="1359"/>
      <c r="QCF5" s="1359"/>
      <c r="QCG5" s="1359"/>
      <c r="QCH5" s="1359"/>
      <c r="QCI5" s="1359"/>
      <c r="QCJ5" s="1359"/>
      <c r="QCK5" s="1359"/>
      <c r="QCL5" s="1359"/>
      <c r="QCM5" s="1359"/>
      <c r="QCN5" s="1359"/>
      <c r="QCO5" s="1359"/>
      <c r="QCP5" s="1359"/>
      <c r="QCQ5" s="1359"/>
      <c r="QCR5" s="1359"/>
      <c r="QCS5" s="1359"/>
      <c r="QCT5" s="1359"/>
      <c r="QCU5" s="1359"/>
      <c r="QCV5" s="1359"/>
      <c r="QCW5" s="1359"/>
      <c r="QCX5" s="1359"/>
      <c r="QCY5" s="1359"/>
      <c r="QCZ5" s="1359"/>
      <c r="QDA5" s="1359"/>
      <c r="QDB5" s="1359"/>
      <c r="QDC5" s="1359"/>
      <c r="QDD5" s="1359"/>
      <c r="QDE5" s="1359"/>
      <c r="QDF5" s="1359"/>
      <c r="QDG5" s="1359"/>
      <c r="QDH5" s="1359"/>
      <c r="QDI5" s="1359"/>
      <c r="QDJ5" s="1359"/>
      <c r="QDK5" s="1359"/>
      <c r="QDL5" s="1359"/>
      <c r="QDM5" s="1359"/>
      <c r="QDN5" s="1359"/>
      <c r="QDO5" s="1359"/>
      <c r="QDP5" s="1359"/>
      <c r="QDQ5" s="1359"/>
      <c r="QDR5" s="1359"/>
      <c r="QDS5" s="1359"/>
      <c r="QDT5" s="1359"/>
      <c r="QDU5" s="1359"/>
      <c r="QDV5" s="1359"/>
      <c r="QDW5" s="1359"/>
      <c r="QDX5" s="1359"/>
      <c r="QDY5" s="1359"/>
      <c r="QDZ5" s="1359"/>
      <c r="QEA5" s="1359"/>
      <c r="QEB5" s="1359"/>
      <c r="QEC5" s="1359"/>
      <c r="QED5" s="1359"/>
      <c r="QEE5" s="1359"/>
      <c r="QEF5" s="1359"/>
      <c r="QEG5" s="1359"/>
      <c r="QEH5" s="1359"/>
      <c r="QEI5" s="1359"/>
      <c r="QEJ5" s="1359"/>
      <c r="QEK5" s="1359"/>
      <c r="QEL5" s="1359"/>
      <c r="QEM5" s="1359"/>
      <c r="QEN5" s="1359"/>
      <c r="QEO5" s="1359"/>
      <c r="QEP5" s="1359"/>
      <c r="QEQ5" s="1359"/>
      <c r="QER5" s="1359"/>
      <c r="QES5" s="1359"/>
      <c r="QET5" s="1359"/>
      <c r="QEU5" s="1359"/>
      <c r="QEV5" s="1359"/>
      <c r="QEW5" s="1359"/>
      <c r="QEX5" s="1359"/>
      <c r="QEY5" s="1359"/>
      <c r="QEZ5" s="1359"/>
      <c r="QFA5" s="1359"/>
      <c r="QFB5" s="1359"/>
      <c r="QFC5" s="1359"/>
      <c r="QFD5" s="1359"/>
      <c r="QFE5" s="1359"/>
      <c r="QFF5" s="1359"/>
      <c r="QFG5" s="1359"/>
      <c r="QFH5" s="1359"/>
      <c r="QFI5" s="1359"/>
      <c r="QFJ5" s="1359"/>
      <c r="QFK5" s="1359"/>
      <c r="QFL5" s="1359"/>
      <c r="QFM5" s="1359"/>
      <c r="QFN5" s="1359"/>
      <c r="QFO5" s="1359"/>
      <c r="QFP5" s="1359"/>
      <c r="QFQ5" s="1359"/>
      <c r="QFR5" s="1359"/>
      <c r="QFS5" s="1359"/>
      <c r="QFT5" s="1359"/>
      <c r="QFU5" s="1359"/>
      <c r="QFV5" s="1359"/>
      <c r="QFW5" s="1359"/>
      <c r="QFX5" s="1359"/>
      <c r="QFY5" s="1359"/>
      <c r="QFZ5" s="1359"/>
      <c r="QGA5" s="1359"/>
      <c r="QGB5" s="1359"/>
      <c r="QGC5" s="1359"/>
      <c r="QGD5" s="1359"/>
      <c r="QGE5" s="1359"/>
      <c r="QGF5" s="1359"/>
      <c r="QGG5" s="1359"/>
      <c r="QGH5" s="1359"/>
      <c r="QGI5" s="1359"/>
      <c r="QGJ5" s="1359"/>
      <c r="QGK5" s="1359"/>
      <c r="QGL5" s="1359"/>
      <c r="QGM5" s="1359"/>
      <c r="QGN5" s="1359"/>
      <c r="QGO5" s="1359"/>
      <c r="QGP5" s="1359"/>
      <c r="QGQ5" s="1359"/>
      <c r="QGR5" s="1359"/>
      <c r="QGS5" s="1359"/>
      <c r="QGT5" s="1359"/>
      <c r="QGU5" s="1359"/>
      <c r="QGV5" s="1359"/>
      <c r="QGW5" s="1359"/>
      <c r="QGX5" s="1359"/>
      <c r="QGY5" s="1359"/>
      <c r="QGZ5" s="1359"/>
      <c r="QHA5" s="1359"/>
      <c r="QHB5" s="1359"/>
      <c r="QHC5" s="1359"/>
      <c r="QHD5" s="1359"/>
      <c r="QHE5" s="1359"/>
      <c r="QHF5" s="1359"/>
      <c r="QHG5" s="1359"/>
      <c r="QHH5" s="1359"/>
      <c r="QHI5" s="1359"/>
      <c r="QHJ5" s="1359"/>
      <c r="QHK5" s="1359"/>
      <c r="QHL5" s="1359"/>
      <c r="QHM5" s="1359"/>
      <c r="QHN5" s="1359"/>
      <c r="QHO5" s="1359"/>
      <c r="QHP5" s="1359"/>
      <c r="QHQ5" s="1359"/>
      <c r="QHR5" s="1359"/>
      <c r="QHS5" s="1359"/>
      <c r="QHT5" s="1359"/>
      <c r="QHU5" s="1359"/>
      <c r="QHV5" s="1359"/>
      <c r="QHW5" s="1359"/>
      <c r="QHX5" s="1359"/>
      <c r="QHY5" s="1359"/>
      <c r="QHZ5" s="1359"/>
      <c r="QIA5" s="1359"/>
      <c r="QIB5" s="1359"/>
      <c r="QIC5" s="1359"/>
      <c r="QID5" s="1359"/>
      <c r="QIE5" s="1359"/>
      <c r="QIF5" s="1359"/>
      <c r="QIG5" s="1359"/>
      <c r="QIH5" s="1359"/>
      <c r="QII5" s="1359"/>
      <c r="QIJ5" s="1359"/>
      <c r="QIK5" s="1359"/>
      <c r="QIL5" s="1359"/>
      <c r="QIM5" s="1359"/>
      <c r="QIN5" s="1359"/>
      <c r="QIO5" s="1359"/>
      <c r="QIP5" s="1359"/>
      <c r="QIQ5" s="1359"/>
      <c r="QIR5" s="1359"/>
      <c r="QIS5" s="1359"/>
      <c r="QIT5" s="1359"/>
      <c r="QIU5" s="1359"/>
      <c r="QIV5" s="1359"/>
      <c r="QIW5" s="1359"/>
      <c r="QIX5" s="1359"/>
      <c r="QIY5" s="1359"/>
      <c r="QIZ5" s="1359"/>
      <c r="QJA5" s="1359"/>
      <c r="QJB5" s="1359"/>
      <c r="QJC5" s="1359"/>
      <c r="QJD5" s="1359"/>
      <c r="QJE5" s="1359"/>
      <c r="QJF5" s="1359"/>
      <c r="QJG5" s="1359"/>
      <c r="QJH5" s="1359"/>
      <c r="QJI5" s="1359"/>
      <c r="QJJ5" s="1359"/>
      <c r="QJK5" s="1359"/>
      <c r="QJL5" s="1359"/>
      <c r="QJM5" s="1359"/>
      <c r="QJN5" s="1359"/>
      <c r="QJO5" s="1359"/>
      <c r="QJP5" s="1359"/>
      <c r="QJQ5" s="1359"/>
      <c r="QJR5" s="1359"/>
      <c r="QJS5" s="1359"/>
      <c r="QJT5" s="1359"/>
      <c r="QJU5" s="1359"/>
      <c r="QJV5" s="1359"/>
      <c r="QJW5" s="1359"/>
      <c r="QJX5" s="1359"/>
      <c r="QJY5" s="1359"/>
      <c r="QJZ5" s="1359"/>
      <c r="QKA5" s="1359"/>
      <c r="QKB5" s="1359"/>
      <c r="QKC5" s="1359"/>
      <c r="QKD5" s="1359"/>
      <c r="QKE5" s="1359"/>
      <c r="QKF5" s="1359"/>
      <c r="QKG5" s="1359"/>
      <c r="QKH5" s="1359"/>
      <c r="QKI5" s="1359"/>
      <c r="QKJ5" s="1359"/>
      <c r="QKK5" s="1359"/>
      <c r="QKL5" s="1359"/>
      <c r="QKM5" s="1359"/>
      <c r="QKN5" s="1359"/>
      <c r="QKO5" s="1359"/>
      <c r="QKP5" s="1359"/>
      <c r="QKQ5" s="1359"/>
      <c r="QKR5" s="1359"/>
      <c r="QKS5" s="1359"/>
      <c r="QKT5" s="1359"/>
      <c r="QKU5" s="1359"/>
      <c r="QKV5" s="1359"/>
      <c r="QKW5" s="1359"/>
      <c r="QKX5" s="1359"/>
      <c r="QKY5" s="1359"/>
      <c r="QKZ5" s="1359"/>
      <c r="QLA5" s="1359"/>
      <c r="QLB5" s="1359"/>
      <c r="QLC5" s="1359"/>
      <c r="QLD5" s="1359"/>
      <c r="QLE5" s="1359"/>
      <c r="QLF5" s="1359"/>
      <c r="QLG5" s="1359"/>
      <c r="QLH5" s="1359"/>
      <c r="QLI5" s="1359"/>
      <c r="QLJ5" s="1359"/>
      <c r="QLK5" s="1359"/>
      <c r="QLL5" s="1359"/>
      <c r="QLM5" s="1359"/>
      <c r="QLN5" s="1359"/>
      <c r="QLO5" s="1359"/>
      <c r="QLP5" s="1359"/>
      <c r="QLQ5" s="1359"/>
      <c r="QLR5" s="1359"/>
      <c r="QLS5" s="1359"/>
      <c r="QLT5" s="1359"/>
      <c r="QLU5" s="1359"/>
      <c r="QLV5" s="1359"/>
      <c r="QLW5" s="1359"/>
      <c r="QLX5" s="1359"/>
      <c r="QLY5" s="1359"/>
      <c r="QLZ5" s="1359"/>
      <c r="QMA5" s="1359"/>
      <c r="QMB5" s="1359"/>
      <c r="QMC5" s="1359"/>
      <c r="QMD5" s="1359"/>
      <c r="QME5" s="1359"/>
      <c r="QMF5" s="1359"/>
      <c r="QMG5" s="1359"/>
      <c r="QMH5" s="1359"/>
      <c r="QMI5" s="1359"/>
      <c r="QMJ5" s="1359"/>
      <c r="QMK5" s="1359"/>
      <c r="QML5" s="1359"/>
      <c r="QMM5" s="1359"/>
      <c r="QMN5" s="1359"/>
      <c r="QMO5" s="1359"/>
      <c r="QMP5" s="1359"/>
      <c r="QMQ5" s="1359"/>
      <c r="QMR5" s="1359"/>
      <c r="QMS5" s="1359"/>
      <c r="QMT5" s="1359"/>
      <c r="QMU5" s="1359"/>
      <c r="QMV5" s="1359"/>
      <c r="QMW5" s="1359"/>
      <c r="QMX5" s="1359"/>
      <c r="QMY5" s="1359"/>
      <c r="QMZ5" s="1359"/>
      <c r="QNA5" s="1359"/>
      <c r="QNB5" s="1359"/>
      <c r="QNC5" s="1359"/>
      <c r="QND5" s="1359"/>
      <c r="QNE5" s="1359"/>
      <c r="QNF5" s="1359"/>
      <c r="QNG5" s="1359"/>
      <c r="QNH5" s="1359"/>
      <c r="QNI5" s="1359"/>
      <c r="QNJ5" s="1359"/>
      <c r="QNK5" s="1359"/>
      <c r="QNL5" s="1359"/>
      <c r="QNM5" s="1359"/>
      <c r="QNN5" s="1359"/>
      <c r="QNO5" s="1359"/>
      <c r="QNP5" s="1359"/>
      <c r="QNQ5" s="1359"/>
      <c r="QNR5" s="1359"/>
      <c r="QNS5" s="1359"/>
      <c r="QNT5" s="1359"/>
      <c r="QNU5" s="1359"/>
      <c r="QNV5" s="1359"/>
      <c r="QNW5" s="1359"/>
      <c r="QNX5" s="1359"/>
      <c r="QNY5" s="1359"/>
      <c r="QNZ5" s="1359"/>
      <c r="QOA5" s="1359"/>
      <c r="QOB5" s="1359"/>
      <c r="QOC5" s="1359"/>
      <c r="QOD5" s="1359"/>
      <c r="QOE5" s="1359"/>
      <c r="QOF5" s="1359"/>
      <c r="QOG5" s="1359"/>
      <c r="QOH5" s="1359"/>
      <c r="QOI5" s="1359"/>
      <c r="QOJ5" s="1359"/>
      <c r="QOK5" s="1359"/>
      <c r="QOL5" s="1359"/>
      <c r="QOM5" s="1359"/>
      <c r="QON5" s="1359"/>
      <c r="QOO5" s="1359"/>
      <c r="QOP5" s="1359"/>
      <c r="QOQ5" s="1359"/>
      <c r="QOR5" s="1359"/>
      <c r="QOS5" s="1359"/>
      <c r="QOT5" s="1359"/>
      <c r="QOU5" s="1359"/>
      <c r="QOV5" s="1359"/>
      <c r="QOW5" s="1359"/>
      <c r="QOX5" s="1359"/>
      <c r="QOY5" s="1359"/>
      <c r="QOZ5" s="1359"/>
      <c r="QPA5" s="1359"/>
      <c r="QPB5" s="1359"/>
      <c r="QPC5" s="1359"/>
      <c r="QPD5" s="1359"/>
      <c r="QPE5" s="1359"/>
      <c r="QPF5" s="1359"/>
      <c r="QPG5" s="1359"/>
      <c r="QPH5" s="1359"/>
      <c r="QPI5" s="1359"/>
      <c r="QPJ5" s="1359"/>
      <c r="QPK5" s="1359"/>
      <c r="QPL5" s="1359"/>
      <c r="QPM5" s="1359"/>
      <c r="QPN5" s="1359"/>
      <c r="QPO5" s="1359"/>
      <c r="QPP5" s="1359"/>
      <c r="QPQ5" s="1359"/>
      <c r="QPR5" s="1359"/>
      <c r="QPS5" s="1359"/>
      <c r="QPT5" s="1359"/>
      <c r="QPU5" s="1359"/>
      <c r="QPV5" s="1359"/>
      <c r="QPW5" s="1359"/>
      <c r="QPX5" s="1359"/>
      <c r="QPY5" s="1359"/>
      <c r="QPZ5" s="1359"/>
      <c r="QQA5" s="1359"/>
      <c r="QQB5" s="1359"/>
      <c r="QQC5" s="1359"/>
      <c r="QQD5" s="1359"/>
      <c r="QQE5" s="1359"/>
      <c r="QQF5" s="1359"/>
      <c r="QQG5" s="1359"/>
      <c r="QQH5" s="1359"/>
      <c r="QQI5" s="1359"/>
      <c r="QQJ5" s="1359"/>
      <c r="QQK5" s="1359"/>
      <c r="QQL5" s="1359"/>
      <c r="QQM5" s="1359"/>
      <c r="QQN5" s="1359"/>
      <c r="QQO5" s="1359"/>
      <c r="QQP5" s="1359"/>
      <c r="QQQ5" s="1359"/>
      <c r="QQR5" s="1359"/>
      <c r="QQS5" s="1359"/>
      <c r="QQT5" s="1359"/>
      <c r="QQU5" s="1359"/>
      <c r="QQV5" s="1359"/>
      <c r="QQW5" s="1359"/>
      <c r="QQX5" s="1359"/>
      <c r="QQY5" s="1359"/>
      <c r="QQZ5" s="1359"/>
      <c r="QRA5" s="1359"/>
      <c r="QRB5" s="1359"/>
      <c r="QRC5" s="1359"/>
      <c r="QRD5" s="1359"/>
      <c r="QRE5" s="1359"/>
      <c r="QRF5" s="1359"/>
      <c r="QRG5" s="1359"/>
      <c r="QRH5" s="1359"/>
      <c r="QRI5" s="1359"/>
      <c r="QRJ5" s="1359"/>
      <c r="QRK5" s="1359"/>
      <c r="QRL5" s="1359"/>
      <c r="QRM5" s="1359"/>
      <c r="QRN5" s="1359"/>
      <c r="QRO5" s="1359"/>
      <c r="QRP5" s="1359"/>
      <c r="QRQ5" s="1359"/>
      <c r="QRR5" s="1359"/>
      <c r="QRS5" s="1359"/>
      <c r="QRT5" s="1359"/>
      <c r="QRU5" s="1359"/>
      <c r="QRV5" s="1359"/>
      <c r="QRW5" s="1359"/>
      <c r="QRX5" s="1359"/>
      <c r="QRY5" s="1359"/>
      <c r="QRZ5" s="1359"/>
      <c r="QSA5" s="1359"/>
      <c r="QSB5" s="1359"/>
      <c r="QSC5" s="1359"/>
      <c r="QSD5" s="1359"/>
      <c r="QSE5" s="1359"/>
      <c r="QSF5" s="1359"/>
      <c r="QSG5" s="1359"/>
      <c r="QSH5" s="1359"/>
      <c r="QSI5" s="1359"/>
      <c r="QSJ5" s="1359"/>
      <c r="QSK5" s="1359"/>
      <c r="QSL5" s="1359"/>
      <c r="QSM5" s="1359"/>
      <c r="QSN5" s="1359"/>
      <c r="QSO5" s="1359"/>
      <c r="QSP5" s="1359"/>
      <c r="QSQ5" s="1359"/>
      <c r="QSR5" s="1359"/>
      <c r="QSS5" s="1359"/>
      <c r="QST5" s="1359"/>
      <c r="QSU5" s="1359"/>
      <c r="QSV5" s="1359"/>
      <c r="QSW5" s="1359"/>
      <c r="QSX5" s="1359"/>
      <c r="QSY5" s="1359"/>
      <c r="QSZ5" s="1359"/>
      <c r="QTA5" s="1359"/>
      <c r="QTB5" s="1359"/>
      <c r="QTC5" s="1359"/>
      <c r="QTD5" s="1359"/>
      <c r="QTE5" s="1359"/>
      <c r="QTF5" s="1359"/>
      <c r="QTG5" s="1359"/>
      <c r="QTH5" s="1359"/>
      <c r="QTI5" s="1359"/>
      <c r="QTJ5" s="1359"/>
      <c r="QTK5" s="1359"/>
      <c r="QTL5" s="1359"/>
      <c r="QTM5" s="1359"/>
      <c r="QTN5" s="1359"/>
      <c r="QTO5" s="1359"/>
      <c r="QTP5" s="1359"/>
      <c r="QTQ5" s="1359"/>
      <c r="QTR5" s="1359"/>
      <c r="QTS5" s="1359"/>
      <c r="QTT5" s="1359"/>
      <c r="QTU5" s="1359"/>
      <c r="QTV5" s="1359"/>
      <c r="QTW5" s="1359"/>
      <c r="QTX5" s="1359"/>
      <c r="QTY5" s="1359"/>
      <c r="QTZ5" s="1359"/>
      <c r="QUA5" s="1359"/>
      <c r="QUB5" s="1359"/>
      <c r="QUC5" s="1359"/>
      <c r="QUD5" s="1359"/>
      <c r="QUE5" s="1359"/>
      <c r="QUF5" s="1359"/>
      <c r="QUG5" s="1359"/>
      <c r="QUH5" s="1359"/>
      <c r="QUI5" s="1359"/>
      <c r="QUJ5" s="1359"/>
      <c r="QUK5" s="1359"/>
      <c r="QUL5" s="1359"/>
      <c r="QUM5" s="1359"/>
      <c r="QUN5" s="1359"/>
      <c r="QUO5" s="1359"/>
      <c r="QUP5" s="1359"/>
      <c r="QUQ5" s="1359"/>
      <c r="QUR5" s="1359"/>
      <c r="QUS5" s="1359"/>
      <c r="QUT5" s="1359"/>
      <c r="QUU5" s="1359"/>
      <c r="QUV5" s="1359"/>
      <c r="QUW5" s="1359"/>
      <c r="QUX5" s="1359"/>
      <c r="QUY5" s="1359"/>
      <c r="QUZ5" s="1359"/>
      <c r="QVA5" s="1359"/>
      <c r="QVB5" s="1359"/>
      <c r="QVC5" s="1359"/>
      <c r="QVD5" s="1359"/>
      <c r="QVE5" s="1359"/>
      <c r="QVF5" s="1359"/>
      <c r="QVG5" s="1359"/>
      <c r="QVH5" s="1359"/>
      <c r="QVI5" s="1359"/>
      <c r="QVJ5" s="1359"/>
      <c r="QVK5" s="1359"/>
      <c r="QVL5" s="1359"/>
      <c r="QVM5" s="1359"/>
      <c r="QVN5" s="1359"/>
      <c r="QVO5" s="1359"/>
      <c r="QVP5" s="1359"/>
      <c r="QVQ5" s="1359"/>
      <c r="QVR5" s="1359"/>
      <c r="QVS5" s="1359"/>
      <c r="QVT5" s="1359"/>
      <c r="QVU5" s="1359"/>
      <c r="QVV5" s="1359"/>
      <c r="QVW5" s="1359"/>
      <c r="QVX5" s="1359"/>
      <c r="QVY5" s="1359"/>
      <c r="QVZ5" s="1359"/>
      <c r="QWA5" s="1359"/>
      <c r="QWB5" s="1359"/>
      <c r="QWC5" s="1359"/>
      <c r="QWD5" s="1359"/>
      <c r="QWE5" s="1359"/>
      <c r="QWF5" s="1359"/>
      <c r="QWG5" s="1359"/>
      <c r="QWH5" s="1359"/>
      <c r="QWI5" s="1359"/>
      <c r="QWJ5" s="1359"/>
      <c r="QWK5" s="1359"/>
      <c r="QWL5" s="1359"/>
      <c r="QWM5" s="1359"/>
      <c r="QWN5" s="1359"/>
      <c r="QWO5" s="1359"/>
      <c r="QWP5" s="1359"/>
      <c r="QWQ5" s="1359"/>
      <c r="QWR5" s="1359"/>
      <c r="QWS5" s="1359"/>
      <c r="QWT5" s="1359"/>
      <c r="QWU5" s="1359"/>
      <c r="QWV5" s="1359"/>
      <c r="QWW5" s="1359"/>
      <c r="QWX5" s="1359"/>
      <c r="QWY5" s="1359"/>
      <c r="QWZ5" s="1359"/>
      <c r="QXA5" s="1359"/>
      <c r="QXB5" s="1359"/>
      <c r="QXC5" s="1359"/>
      <c r="QXD5" s="1359"/>
      <c r="QXE5" s="1359"/>
      <c r="QXF5" s="1359"/>
      <c r="QXG5" s="1359"/>
      <c r="QXH5" s="1359"/>
      <c r="QXI5" s="1359"/>
      <c r="QXJ5" s="1359"/>
      <c r="QXK5" s="1359"/>
      <c r="QXL5" s="1359"/>
      <c r="QXM5" s="1359"/>
      <c r="QXN5" s="1359"/>
      <c r="QXO5" s="1359"/>
      <c r="QXP5" s="1359"/>
      <c r="QXQ5" s="1359"/>
      <c r="QXR5" s="1359"/>
      <c r="QXS5" s="1359"/>
      <c r="QXT5" s="1359"/>
      <c r="QXU5" s="1359"/>
      <c r="QXV5" s="1359"/>
      <c r="QXW5" s="1359"/>
      <c r="QXX5" s="1359"/>
      <c r="QXY5" s="1359"/>
      <c r="QXZ5" s="1359"/>
      <c r="QYA5" s="1359"/>
      <c r="QYB5" s="1359"/>
      <c r="QYC5" s="1359"/>
      <c r="QYD5" s="1359"/>
      <c r="QYE5" s="1359"/>
      <c r="QYF5" s="1359"/>
      <c r="QYG5" s="1359"/>
      <c r="QYH5" s="1359"/>
      <c r="QYI5" s="1359"/>
      <c r="QYJ5" s="1359"/>
      <c r="QYK5" s="1359"/>
      <c r="QYL5" s="1359"/>
      <c r="QYM5" s="1359"/>
      <c r="QYN5" s="1359"/>
      <c r="QYO5" s="1359"/>
      <c r="QYP5" s="1359"/>
      <c r="QYQ5" s="1359"/>
      <c r="QYR5" s="1359"/>
      <c r="QYS5" s="1359"/>
      <c r="QYT5" s="1359"/>
      <c r="QYU5" s="1359"/>
      <c r="QYV5" s="1359"/>
      <c r="QYW5" s="1359"/>
      <c r="QYX5" s="1359"/>
      <c r="QYY5" s="1359"/>
      <c r="QYZ5" s="1359"/>
      <c r="QZA5" s="1359"/>
      <c r="QZB5" s="1359"/>
      <c r="QZC5" s="1359"/>
      <c r="QZD5" s="1359"/>
      <c r="QZE5" s="1359"/>
      <c r="QZF5" s="1359"/>
      <c r="QZG5" s="1359"/>
      <c r="QZH5" s="1359"/>
      <c r="QZI5" s="1359"/>
      <c r="QZJ5" s="1359"/>
      <c r="QZK5" s="1359"/>
      <c r="QZL5" s="1359"/>
      <c r="QZM5" s="1359"/>
      <c r="QZN5" s="1359"/>
      <c r="QZO5" s="1359"/>
      <c r="QZP5" s="1359"/>
      <c r="QZQ5" s="1359"/>
      <c r="QZR5" s="1359"/>
      <c r="QZS5" s="1359"/>
      <c r="QZT5" s="1359"/>
      <c r="QZU5" s="1359"/>
      <c r="QZV5" s="1359"/>
      <c r="QZW5" s="1359"/>
      <c r="QZX5" s="1359"/>
      <c r="QZY5" s="1359"/>
      <c r="QZZ5" s="1359"/>
      <c r="RAA5" s="1359"/>
      <c r="RAB5" s="1359"/>
      <c r="RAC5" s="1359"/>
      <c r="RAD5" s="1359"/>
      <c r="RAE5" s="1359"/>
      <c r="RAF5" s="1359"/>
      <c r="RAG5" s="1359"/>
      <c r="RAH5" s="1359"/>
      <c r="RAI5" s="1359"/>
      <c r="RAJ5" s="1359"/>
      <c r="RAK5" s="1359"/>
      <c r="RAL5" s="1359"/>
      <c r="RAM5" s="1359"/>
      <c r="RAN5" s="1359"/>
      <c r="RAO5" s="1359"/>
      <c r="RAP5" s="1359"/>
      <c r="RAQ5" s="1359"/>
      <c r="RAR5" s="1359"/>
      <c r="RAS5" s="1359"/>
      <c r="RAT5" s="1359"/>
      <c r="RAU5" s="1359"/>
      <c r="RAV5" s="1359"/>
      <c r="RAW5" s="1359"/>
      <c r="RAX5" s="1359"/>
      <c r="RAY5" s="1359"/>
      <c r="RAZ5" s="1359"/>
      <c r="RBA5" s="1359"/>
      <c r="RBB5" s="1359"/>
      <c r="RBC5" s="1359"/>
      <c r="RBD5" s="1359"/>
      <c r="RBE5" s="1359"/>
      <c r="RBF5" s="1359"/>
      <c r="RBG5" s="1359"/>
      <c r="RBH5" s="1359"/>
      <c r="RBI5" s="1359"/>
      <c r="RBJ5" s="1359"/>
      <c r="RBK5" s="1359"/>
      <c r="RBL5" s="1359"/>
      <c r="RBM5" s="1359"/>
      <c r="RBN5" s="1359"/>
      <c r="RBO5" s="1359"/>
      <c r="RBP5" s="1359"/>
      <c r="RBQ5" s="1359"/>
      <c r="RBR5" s="1359"/>
      <c r="RBS5" s="1359"/>
      <c r="RBT5" s="1359"/>
      <c r="RBU5" s="1359"/>
      <c r="RBV5" s="1359"/>
      <c r="RBW5" s="1359"/>
      <c r="RBX5" s="1359"/>
      <c r="RBY5" s="1359"/>
      <c r="RBZ5" s="1359"/>
      <c r="RCA5" s="1359"/>
      <c r="RCB5" s="1359"/>
      <c r="RCC5" s="1359"/>
      <c r="RCD5" s="1359"/>
      <c r="RCE5" s="1359"/>
      <c r="RCF5" s="1359"/>
      <c r="RCG5" s="1359"/>
      <c r="RCH5" s="1359"/>
      <c r="RCI5" s="1359"/>
      <c r="RCJ5" s="1359"/>
      <c r="RCK5" s="1359"/>
      <c r="RCL5" s="1359"/>
      <c r="RCM5" s="1359"/>
      <c r="RCN5" s="1359"/>
      <c r="RCO5" s="1359"/>
      <c r="RCP5" s="1359"/>
      <c r="RCQ5" s="1359"/>
      <c r="RCR5" s="1359"/>
      <c r="RCS5" s="1359"/>
      <c r="RCT5" s="1359"/>
      <c r="RCU5" s="1359"/>
      <c r="RCV5" s="1359"/>
      <c r="RCW5" s="1359"/>
      <c r="RCX5" s="1359"/>
      <c r="RCY5" s="1359"/>
      <c r="RCZ5" s="1359"/>
      <c r="RDA5" s="1359"/>
      <c r="RDB5" s="1359"/>
      <c r="RDC5" s="1359"/>
      <c r="RDD5" s="1359"/>
      <c r="RDE5" s="1359"/>
      <c r="RDF5" s="1359"/>
      <c r="RDG5" s="1359"/>
      <c r="RDH5" s="1359"/>
      <c r="RDI5" s="1359"/>
      <c r="RDJ5" s="1359"/>
      <c r="RDK5" s="1359"/>
      <c r="RDL5" s="1359"/>
      <c r="RDM5" s="1359"/>
      <c r="RDN5" s="1359"/>
      <c r="RDO5" s="1359"/>
      <c r="RDP5" s="1359"/>
      <c r="RDQ5" s="1359"/>
      <c r="RDR5" s="1359"/>
      <c r="RDS5" s="1359"/>
      <c r="RDT5" s="1359"/>
      <c r="RDU5" s="1359"/>
      <c r="RDV5" s="1359"/>
      <c r="RDW5" s="1359"/>
      <c r="RDX5" s="1359"/>
      <c r="RDY5" s="1359"/>
      <c r="RDZ5" s="1359"/>
      <c r="REA5" s="1359"/>
      <c r="REB5" s="1359"/>
      <c r="REC5" s="1359"/>
      <c r="RED5" s="1359"/>
      <c r="REE5" s="1359"/>
      <c r="REF5" s="1359"/>
      <c r="REG5" s="1359"/>
      <c r="REH5" s="1359"/>
      <c r="REI5" s="1359"/>
      <c r="REJ5" s="1359"/>
      <c r="REK5" s="1359"/>
      <c r="REL5" s="1359"/>
      <c r="REM5" s="1359"/>
      <c r="REN5" s="1359"/>
      <c r="REO5" s="1359"/>
      <c r="REP5" s="1359"/>
      <c r="REQ5" s="1359"/>
      <c r="RER5" s="1359"/>
      <c r="RES5" s="1359"/>
      <c r="RET5" s="1359"/>
      <c r="REU5" s="1359"/>
      <c r="REV5" s="1359"/>
      <c r="REW5" s="1359"/>
      <c r="REX5" s="1359"/>
      <c r="REY5" s="1359"/>
      <c r="REZ5" s="1359"/>
      <c r="RFA5" s="1359"/>
      <c r="RFB5" s="1359"/>
      <c r="RFC5" s="1359"/>
      <c r="RFD5" s="1359"/>
      <c r="RFE5" s="1359"/>
      <c r="RFF5" s="1359"/>
      <c r="RFG5" s="1359"/>
      <c r="RFH5" s="1359"/>
      <c r="RFI5" s="1359"/>
      <c r="RFJ5" s="1359"/>
      <c r="RFK5" s="1359"/>
      <c r="RFL5" s="1359"/>
      <c r="RFM5" s="1359"/>
      <c r="RFN5" s="1359"/>
      <c r="RFO5" s="1359"/>
      <c r="RFP5" s="1359"/>
      <c r="RFQ5" s="1359"/>
      <c r="RFR5" s="1359"/>
      <c r="RFS5" s="1359"/>
      <c r="RFT5" s="1359"/>
      <c r="RFU5" s="1359"/>
      <c r="RFV5" s="1359"/>
      <c r="RFW5" s="1359"/>
      <c r="RFX5" s="1359"/>
      <c r="RFY5" s="1359"/>
      <c r="RFZ5" s="1359"/>
      <c r="RGA5" s="1359"/>
      <c r="RGB5" s="1359"/>
      <c r="RGC5" s="1359"/>
      <c r="RGD5" s="1359"/>
      <c r="RGE5" s="1359"/>
      <c r="RGF5" s="1359"/>
      <c r="RGG5" s="1359"/>
      <c r="RGH5" s="1359"/>
      <c r="RGI5" s="1359"/>
      <c r="RGJ5" s="1359"/>
      <c r="RGK5" s="1359"/>
      <c r="RGL5" s="1359"/>
      <c r="RGM5" s="1359"/>
      <c r="RGN5" s="1359"/>
      <c r="RGO5" s="1359"/>
      <c r="RGP5" s="1359"/>
      <c r="RGQ5" s="1359"/>
      <c r="RGR5" s="1359"/>
      <c r="RGS5" s="1359"/>
      <c r="RGT5" s="1359"/>
      <c r="RGU5" s="1359"/>
      <c r="RGV5" s="1359"/>
      <c r="RGW5" s="1359"/>
      <c r="RGX5" s="1359"/>
      <c r="RGY5" s="1359"/>
      <c r="RGZ5" s="1359"/>
      <c r="RHA5" s="1359"/>
      <c r="RHB5" s="1359"/>
      <c r="RHC5" s="1359"/>
      <c r="RHD5" s="1359"/>
      <c r="RHE5" s="1359"/>
      <c r="RHF5" s="1359"/>
      <c r="RHG5" s="1359"/>
      <c r="RHH5" s="1359"/>
      <c r="RHI5" s="1359"/>
      <c r="RHJ5" s="1359"/>
      <c r="RHK5" s="1359"/>
      <c r="RHL5" s="1359"/>
      <c r="RHM5" s="1359"/>
      <c r="RHN5" s="1359"/>
      <c r="RHO5" s="1359"/>
      <c r="RHP5" s="1359"/>
      <c r="RHQ5" s="1359"/>
      <c r="RHR5" s="1359"/>
      <c r="RHS5" s="1359"/>
      <c r="RHT5" s="1359"/>
      <c r="RHU5" s="1359"/>
      <c r="RHV5" s="1359"/>
      <c r="RHW5" s="1359"/>
      <c r="RHX5" s="1359"/>
      <c r="RHY5" s="1359"/>
      <c r="RHZ5" s="1359"/>
      <c r="RIA5" s="1359"/>
      <c r="RIB5" s="1359"/>
      <c r="RIC5" s="1359"/>
      <c r="RID5" s="1359"/>
      <c r="RIE5" s="1359"/>
      <c r="RIF5" s="1359"/>
      <c r="RIG5" s="1359"/>
      <c r="RIH5" s="1359"/>
      <c r="RII5" s="1359"/>
      <c r="RIJ5" s="1359"/>
      <c r="RIK5" s="1359"/>
      <c r="RIL5" s="1359"/>
      <c r="RIM5" s="1359"/>
      <c r="RIN5" s="1359"/>
      <c r="RIO5" s="1359"/>
      <c r="RIP5" s="1359"/>
      <c r="RIQ5" s="1359"/>
      <c r="RIR5" s="1359"/>
      <c r="RIS5" s="1359"/>
      <c r="RIT5" s="1359"/>
      <c r="RIU5" s="1359"/>
      <c r="RIV5" s="1359"/>
      <c r="RIW5" s="1359"/>
      <c r="RIX5" s="1359"/>
      <c r="RIY5" s="1359"/>
      <c r="RIZ5" s="1359"/>
      <c r="RJA5" s="1359"/>
      <c r="RJB5" s="1359"/>
      <c r="RJC5" s="1359"/>
      <c r="RJD5" s="1359"/>
      <c r="RJE5" s="1359"/>
      <c r="RJF5" s="1359"/>
      <c r="RJG5" s="1359"/>
      <c r="RJH5" s="1359"/>
      <c r="RJI5" s="1359"/>
      <c r="RJJ5" s="1359"/>
      <c r="RJK5" s="1359"/>
      <c r="RJL5" s="1359"/>
      <c r="RJM5" s="1359"/>
      <c r="RJN5" s="1359"/>
      <c r="RJO5" s="1359"/>
      <c r="RJP5" s="1359"/>
      <c r="RJQ5" s="1359"/>
      <c r="RJR5" s="1359"/>
      <c r="RJS5" s="1359"/>
      <c r="RJT5" s="1359"/>
      <c r="RJU5" s="1359"/>
      <c r="RJV5" s="1359"/>
      <c r="RJW5" s="1359"/>
      <c r="RJX5" s="1359"/>
      <c r="RJY5" s="1359"/>
      <c r="RJZ5" s="1359"/>
      <c r="RKA5" s="1359"/>
      <c r="RKB5" s="1359"/>
      <c r="RKC5" s="1359"/>
      <c r="RKD5" s="1359"/>
      <c r="RKE5" s="1359"/>
      <c r="RKF5" s="1359"/>
      <c r="RKG5" s="1359"/>
      <c r="RKH5" s="1359"/>
      <c r="RKI5" s="1359"/>
      <c r="RKJ5" s="1359"/>
      <c r="RKK5" s="1359"/>
      <c r="RKL5" s="1359"/>
      <c r="RKM5" s="1359"/>
      <c r="RKN5" s="1359"/>
      <c r="RKO5" s="1359"/>
      <c r="RKP5" s="1359"/>
      <c r="RKQ5" s="1359"/>
      <c r="RKR5" s="1359"/>
      <c r="RKS5" s="1359"/>
      <c r="RKT5" s="1359"/>
      <c r="RKU5" s="1359"/>
      <c r="RKV5" s="1359"/>
      <c r="RKW5" s="1359"/>
      <c r="RKX5" s="1359"/>
      <c r="RKY5" s="1359"/>
      <c r="RKZ5" s="1359"/>
      <c r="RLA5" s="1359"/>
      <c r="RLB5" s="1359"/>
      <c r="RLC5" s="1359"/>
      <c r="RLD5" s="1359"/>
      <c r="RLE5" s="1359"/>
      <c r="RLF5" s="1359"/>
      <c r="RLG5" s="1359"/>
      <c r="RLH5" s="1359"/>
      <c r="RLI5" s="1359"/>
      <c r="RLJ5" s="1359"/>
      <c r="RLK5" s="1359"/>
      <c r="RLL5" s="1359"/>
      <c r="RLM5" s="1359"/>
      <c r="RLN5" s="1359"/>
      <c r="RLO5" s="1359"/>
      <c r="RLP5" s="1359"/>
      <c r="RLQ5" s="1359"/>
      <c r="RLR5" s="1359"/>
      <c r="RLS5" s="1359"/>
      <c r="RLT5" s="1359"/>
      <c r="RLU5" s="1359"/>
      <c r="RLV5" s="1359"/>
      <c r="RLW5" s="1359"/>
      <c r="RLX5" s="1359"/>
      <c r="RLY5" s="1359"/>
      <c r="RLZ5" s="1359"/>
      <c r="RMA5" s="1359"/>
      <c r="RMB5" s="1359"/>
      <c r="RMC5" s="1359"/>
      <c r="RMD5" s="1359"/>
      <c r="RME5" s="1359"/>
      <c r="RMF5" s="1359"/>
      <c r="RMG5" s="1359"/>
      <c r="RMH5" s="1359"/>
      <c r="RMI5" s="1359"/>
      <c r="RMJ5" s="1359"/>
      <c r="RMK5" s="1359"/>
      <c r="RML5" s="1359"/>
      <c r="RMM5" s="1359"/>
      <c r="RMN5" s="1359"/>
      <c r="RMO5" s="1359"/>
      <c r="RMP5" s="1359"/>
      <c r="RMQ5" s="1359"/>
      <c r="RMR5" s="1359"/>
      <c r="RMS5" s="1359"/>
      <c r="RMT5" s="1359"/>
      <c r="RMU5" s="1359"/>
      <c r="RMV5" s="1359"/>
      <c r="RMW5" s="1359"/>
      <c r="RMX5" s="1359"/>
      <c r="RMY5" s="1359"/>
      <c r="RMZ5" s="1359"/>
      <c r="RNA5" s="1359"/>
      <c r="RNB5" s="1359"/>
      <c r="RNC5" s="1359"/>
      <c r="RND5" s="1359"/>
      <c r="RNE5" s="1359"/>
      <c r="RNF5" s="1359"/>
      <c r="RNG5" s="1359"/>
      <c r="RNH5" s="1359"/>
      <c r="RNI5" s="1359"/>
      <c r="RNJ5" s="1359"/>
      <c r="RNK5" s="1359"/>
      <c r="RNL5" s="1359"/>
      <c r="RNM5" s="1359"/>
      <c r="RNN5" s="1359"/>
      <c r="RNO5" s="1359"/>
      <c r="RNP5" s="1359"/>
      <c r="RNQ5" s="1359"/>
      <c r="RNR5" s="1359"/>
      <c r="RNS5" s="1359"/>
      <c r="RNT5" s="1359"/>
      <c r="RNU5" s="1359"/>
      <c r="RNV5" s="1359"/>
      <c r="RNW5" s="1359"/>
      <c r="RNX5" s="1359"/>
      <c r="RNY5" s="1359"/>
      <c r="RNZ5" s="1359"/>
      <c r="ROA5" s="1359"/>
      <c r="ROB5" s="1359"/>
      <c r="ROC5" s="1359"/>
      <c r="ROD5" s="1359"/>
      <c r="ROE5" s="1359"/>
      <c r="ROF5" s="1359"/>
      <c r="ROG5" s="1359"/>
      <c r="ROH5" s="1359"/>
      <c r="ROI5" s="1359"/>
      <c r="ROJ5" s="1359"/>
      <c r="ROK5" s="1359"/>
      <c r="ROL5" s="1359"/>
      <c r="ROM5" s="1359"/>
      <c r="RON5" s="1359"/>
      <c r="ROO5" s="1359"/>
      <c r="ROP5" s="1359"/>
      <c r="ROQ5" s="1359"/>
      <c r="ROR5" s="1359"/>
      <c r="ROS5" s="1359"/>
      <c r="ROT5" s="1359"/>
      <c r="ROU5" s="1359"/>
      <c r="ROV5" s="1359"/>
      <c r="ROW5" s="1359"/>
      <c r="ROX5" s="1359"/>
      <c r="ROY5" s="1359"/>
      <c r="ROZ5" s="1359"/>
      <c r="RPA5" s="1359"/>
      <c r="RPB5" s="1359"/>
      <c r="RPC5" s="1359"/>
      <c r="RPD5" s="1359"/>
      <c r="RPE5" s="1359"/>
      <c r="RPF5" s="1359"/>
      <c r="RPG5" s="1359"/>
      <c r="RPH5" s="1359"/>
      <c r="RPI5" s="1359"/>
      <c r="RPJ5" s="1359"/>
      <c r="RPK5" s="1359"/>
      <c r="RPL5" s="1359"/>
      <c r="RPM5" s="1359"/>
      <c r="RPN5" s="1359"/>
      <c r="RPO5" s="1359"/>
      <c r="RPP5" s="1359"/>
      <c r="RPQ5" s="1359"/>
      <c r="RPR5" s="1359"/>
      <c r="RPS5" s="1359"/>
      <c r="RPT5" s="1359"/>
      <c r="RPU5" s="1359"/>
      <c r="RPV5" s="1359"/>
      <c r="RPW5" s="1359"/>
      <c r="RPX5" s="1359"/>
      <c r="RPY5" s="1359"/>
      <c r="RPZ5" s="1359"/>
      <c r="RQA5" s="1359"/>
      <c r="RQB5" s="1359"/>
      <c r="RQC5" s="1359"/>
      <c r="RQD5" s="1359"/>
      <c r="RQE5" s="1359"/>
      <c r="RQF5" s="1359"/>
      <c r="RQG5" s="1359"/>
      <c r="RQH5" s="1359"/>
      <c r="RQI5" s="1359"/>
      <c r="RQJ5" s="1359"/>
      <c r="RQK5" s="1359"/>
      <c r="RQL5" s="1359"/>
      <c r="RQM5" s="1359"/>
      <c r="RQN5" s="1359"/>
      <c r="RQO5" s="1359"/>
      <c r="RQP5" s="1359"/>
      <c r="RQQ5" s="1359"/>
      <c r="RQR5" s="1359"/>
      <c r="RQS5" s="1359"/>
      <c r="RQT5" s="1359"/>
      <c r="RQU5" s="1359"/>
      <c r="RQV5" s="1359"/>
      <c r="RQW5" s="1359"/>
      <c r="RQX5" s="1359"/>
      <c r="RQY5" s="1359"/>
      <c r="RQZ5" s="1359"/>
      <c r="RRA5" s="1359"/>
      <c r="RRB5" s="1359"/>
      <c r="RRC5" s="1359"/>
      <c r="RRD5" s="1359"/>
      <c r="RRE5" s="1359"/>
      <c r="RRF5" s="1359"/>
      <c r="RRG5" s="1359"/>
      <c r="RRH5" s="1359"/>
      <c r="RRI5" s="1359"/>
      <c r="RRJ5" s="1359"/>
      <c r="RRK5" s="1359"/>
      <c r="RRL5" s="1359"/>
      <c r="RRM5" s="1359"/>
      <c r="RRN5" s="1359"/>
      <c r="RRO5" s="1359"/>
      <c r="RRP5" s="1359"/>
      <c r="RRQ5" s="1359"/>
      <c r="RRR5" s="1359"/>
      <c r="RRS5" s="1359"/>
      <c r="RRT5" s="1359"/>
      <c r="RRU5" s="1359"/>
      <c r="RRV5" s="1359"/>
      <c r="RRW5" s="1359"/>
      <c r="RRX5" s="1359"/>
      <c r="RRY5" s="1359"/>
      <c r="RRZ5" s="1359"/>
      <c r="RSA5" s="1359"/>
      <c r="RSB5" s="1359"/>
      <c r="RSC5" s="1359"/>
      <c r="RSD5" s="1359"/>
      <c r="RSE5" s="1359"/>
      <c r="RSF5" s="1359"/>
      <c r="RSG5" s="1359"/>
      <c r="RSH5" s="1359"/>
      <c r="RSI5" s="1359"/>
      <c r="RSJ5" s="1359"/>
      <c r="RSK5" s="1359"/>
      <c r="RSL5" s="1359"/>
      <c r="RSM5" s="1359"/>
      <c r="RSN5" s="1359"/>
      <c r="RSO5" s="1359"/>
      <c r="RSP5" s="1359"/>
      <c r="RSQ5" s="1359"/>
      <c r="RSR5" s="1359"/>
      <c r="RSS5" s="1359"/>
      <c r="RST5" s="1359"/>
      <c r="RSU5" s="1359"/>
      <c r="RSV5" s="1359"/>
      <c r="RSW5" s="1359"/>
      <c r="RSX5" s="1359"/>
      <c r="RSY5" s="1359"/>
      <c r="RSZ5" s="1359"/>
      <c r="RTA5" s="1359"/>
      <c r="RTB5" s="1359"/>
      <c r="RTC5" s="1359"/>
      <c r="RTD5" s="1359"/>
      <c r="RTE5" s="1359"/>
      <c r="RTF5" s="1359"/>
      <c r="RTG5" s="1359"/>
      <c r="RTH5" s="1359"/>
      <c r="RTI5" s="1359"/>
      <c r="RTJ5" s="1359"/>
      <c r="RTK5" s="1359"/>
      <c r="RTL5" s="1359"/>
      <c r="RTM5" s="1359"/>
      <c r="RTN5" s="1359"/>
      <c r="RTO5" s="1359"/>
      <c r="RTP5" s="1359"/>
      <c r="RTQ5" s="1359"/>
      <c r="RTR5" s="1359"/>
      <c r="RTS5" s="1359"/>
      <c r="RTT5" s="1359"/>
      <c r="RTU5" s="1359"/>
      <c r="RTV5" s="1359"/>
      <c r="RTW5" s="1359"/>
      <c r="RTX5" s="1359"/>
      <c r="RTY5" s="1359"/>
      <c r="RTZ5" s="1359"/>
      <c r="RUA5" s="1359"/>
      <c r="RUB5" s="1359"/>
      <c r="RUC5" s="1359"/>
      <c r="RUD5" s="1359"/>
      <c r="RUE5" s="1359"/>
      <c r="RUF5" s="1359"/>
      <c r="RUG5" s="1359"/>
      <c r="RUH5" s="1359"/>
      <c r="RUI5" s="1359"/>
      <c r="RUJ5" s="1359"/>
      <c r="RUK5" s="1359"/>
      <c r="RUL5" s="1359"/>
      <c r="RUM5" s="1359"/>
      <c r="RUN5" s="1359"/>
      <c r="RUO5" s="1359"/>
      <c r="RUP5" s="1359"/>
      <c r="RUQ5" s="1359"/>
      <c r="RUR5" s="1359"/>
      <c r="RUS5" s="1359"/>
      <c r="RUT5" s="1359"/>
      <c r="RUU5" s="1359"/>
      <c r="RUV5" s="1359"/>
      <c r="RUW5" s="1359"/>
      <c r="RUX5" s="1359"/>
      <c r="RUY5" s="1359"/>
      <c r="RUZ5" s="1359"/>
      <c r="RVA5" s="1359"/>
      <c r="RVB5" s="1359"/>
      <c r="RVC5" s="1359"/>
      <c r="RVD5" s="1359"/>
      <c r="RVE5" s="1359"/>
      <c r="RVF5" s="1359"/>
      <c r="RVG5" s="1359"/>
      <c r="RVH5" s="1359"/>
      <c r="RVI5" s="1359"/>
      <c r="RVJ5" s="1359"/>
      <c r="RVK5" s="1359"/>
      <c r="RVL5" s="1359"/>
      <c r="RVM5" s="1359"/>
      <c r="RVN5" s="1359"/>
      <c r="RVO5" s="1359"/>
      <c r="RVP5" s="1359"/>
      <c r="RVQ5" s="1359"/>
      <c r="RVR5" s="1359"/>
      <c r="RVS5" s="1359"/>
      <c r="RVT5" s="1359"/>
      <c r="RVU5" s="1359"/>
      <c r="RVV5" s="1359"/>
      <c r="RVW5" s="1359"/>
      <c r="RVX5" s="1359"/>
      <c r="RVY5" s="1359"/>
      <c r="RVZ5" s="1359"/>
      <c r="RWA5" s="1359"/>
      <c r="RWB5" s="1359"/>
      <c r="RWC5" s="1359"/>
      <c r="RWD5" s="1359"/>
      <c r="RWE5" s="1359"/>
      <c r="RWF5" s="1359"/>
      <c r="RWG5" s="1359"/>
      <c r="RWH5" s="1359"/>
      <c r="RWI5" s="1359"/>
      <c r="RWJ5" s="1359"/>
      <c r="RWK5" s="1359"/>
      <c r="RWL5" s="1359"/>
      <c r="RWM5" s="1359"/>
      <c r="RWN5" s="1359"/>
      <c r="RWO5" s="1359"/>
      <c r="RWP5" s="1359"/>
      <c r="RWQ5" s="1359"/>
      <c r="RWR5" s="1359"/>
      <c r="RWS5" s="1359"/>
      <c r="RWT5" s="1359"/>
      <c r="RWU5" s="1359"/>
      <c r="RWV5" s="1359"/>
      <c r="RWW5" s="1359"/>
      <c r="RWX5" s="1359"/>
      <c r="RWY5" s="1359"/>
      <c r="RWZ5" s="1359"/>
      <c r="RXA5" s="1359"/>
      <c r="RXB5" s="1359"/>
      <c r="RXC5" s="1359"/>
      <c r="RXD5" s="1359"/>
      <c r="RXE5" s="1359"/>
      <c r="RXF5" s="1359"/>
      <c r="RXG5" s="1359"/>
      <c r="RXH5" s="1359"/>
      <c r="RXI5" s="1359"/>
      <c r="RXJ5" s="1359"/>
      <c r="RXK5" s="1359"/>
      <c r="RXL5" s="1359"/>
      <c r="RXM5" s="1359"/>
      <c r="RXN5" s="1359"/>
      <c r="RXO5" s="1359"/>
      <c r="RXP5" s="1359"/>
      <c r="RXQ5" s="1359"/>
      <c r="RXR5" s="1359"/>
      <c r="RXS5" s="1359"/>
      <c r="RXT5" s="1359"/>
      <c r="RXU5" s="1359"/>
      <c r="RXV5" s="1359"/>
      <c r="RXW5" s="1359"/>
      <c r="RXX5" s="1359"/>
      <c r="RXY5" s="1359"/>
      <c r="RXZ5" s="1359"/>
      <c r="RYA5" s="1359"/>
      <c r="RYB5" s="1359"/>
      <c r="RYC5" s="1359"/>
      <c r="RYD5" s="1359"/>
      <c r="RYE5" s="1359"/>
      <c r="RYF5" s="1359"/>
      <c r="RYG5" s="1359"/>
      <c r="RYH5" s="1359"/>
      <c r="RYI5" s="1359"/>
      <c r="RYJ5" s="1359"/>
      <c r="RYK5" s="1359"/>
      <c r="RYL5" s="1359"/>
      <c r="RYM5" s="1359"/>
      <c r="RYN5" s="1359"/>
      <c r="RYO5" s="1359"/>
      <c r="RYP5" s="1359"/>
      <c r="RYQ5" s="1359"/>
      <c r="RYR5" s="1359"/>
      <c r="RYS5" s="1359"/>
      <c r="RYT5" s="1359"/>
      <c r="RYU5" s="1359"/>
      <c r="RYV5" s="1359"/>
      <c r="RYW5" s="1359"/>
      <c r="RYX5" s="1359"/>
      <c r="RYY5" s="1359"/>
      <c r="RYZ5" s="1359"/>
      <c r="RZA5" s="1359"/>
      <c r="RZB5" s="1359"/>
      <c r="RZC5" s="1359"/>
      <c r="RZD5" s="1359"/>
      <c r="RZE5" s="1359"/>
      <c r="RZF5" s="1359"/>
      <c r="RZG5" s="1359"/>
      <c r="RZH5" s="1359"/>
      <c r="RZI5" s="1359"/>
      <c r="RZJ5" s="1359"/>
      <c r="RZK5" s="1359"/>
      <c r="RZL5" s="1359"/>
      <c r="RZM5" s="1359"/>
      <c r="RZN5" s="1359"/>
      <c r="RZO5" s="1359"/>
      <c r="RZP5" s="1359"/>
      <c r="RZQ5" s="1359"/>
      <c r="RZR5" s="1359"/>
      <c r="RZS5" s="1359"/>
      <c r="RZT5" s="1359"/>
      <c r="RZU5" s="1359"/>
      <c r="RZV5" s="1359"/>
      <c r="RZW5" s="1359"/>
      <c r="RZX5" s="1359"/>
      <c r="RZY5" s="1359"/>
      <c r="RZZ5" s="1359"/>
      <c r="SAA5" s="1359"/>
      <c r="SAB5" s="1359"/>
      <c r="SAC5" s="1359"/>
      <c r="SAD5" s="1359"/>
      <c r="SAE5" s="1359"/>
      <c r="SAF5" s="1359"/>
      <c r="SAG5" s="1359"/>
      <c r="SAH5" s="1359"/>
      <c r="SAI5" s="1359"/>
      <c r="SAJ5" s="1359"/>
      <c r="SAK5" s="1359"/>
      <c r="SAL5" s="1359"/>
      <c r="SAM5" s="1359"/>
      <c r="SAN5" s="1359"/>
      <c r="SAO5" s="1359"/>
      <c r="SAP5" s="1359"/>
      <c r="SAQ5" s="1359"/>
      <c r="SAR5" s="1359"/>
      <c r="SAS5" s="1359"/>
      <c r="SAT5" s="1359"/>
      <c r="SAU5" s="1359"/>
      <c r="SAV5" s="1359"/>
      <c r="SAW5" s="1359"/>
      <c r="SAX5" s="1359"/>
      <c r="SAY5" s="1359"/>
      <c r="SAZ5" s="1359"/>
      <c r="SBA5" s="1359"/>
      <c r="SBB5" s="1359"/>
      <c r="SBC5" s="1359"/>
      <c r="SBD5" s="1359"/>
      <c r="SBE5" s="1359"/>
      <c r="SBF5" s="1359"/>
      <c r="SBG5" s="1359"/>
      <c r="SBH5" s="1359"/>
      <c r="SBI5" s="1359"/>
      <c r="SBJ5" s="1359"/>
      <c r="SBK5" s="1359"/>
      <c r="SBL5" s="1359"/>
      <c r="SBM5" s="1359"/>
      <c r="SBN5" s="1359"/>
      <c r="SBO5" s="1359"/>
      <c r="SBP5" s="1359"/>
      <c r="SBQ5" s="1359"/>
      <c r="SBR5" s="1359"/>
      <c r="SBS5" s="1359"/>
      <c r="SBT5" s="1359"/>
      <c r="SBU5" s="1359"/>
      <c r="SBV5" s="1359"/>
      <c r="SBW5" s="1359"/>
      <c r="SBX5" s="1359"/>
      <c r="SBY5" s="1359"/>
      <c r="SBZ5" s="1359"/>
      <c r="SCA5" s="1359"/>
      <c r="SCB5" s="1359"/>
      <c r="SCC5" s="1359"/>
      <c r="SCD5" s="1359"/>
      <c r="SCE5" s="1359"/>
      <c r="SCF5" s="1359"/>
      <c r="SCG5" s="1359"/>
      <c r="SCH5" s="1359"/>
      <c r="SCI5" s="1359"/>
      <c r="SCJ5" s="1359"/>
      <c r="SCK5" s="1359"/>
      <c r="SCL5" s="1359"/>
      <c r="SCM5" s="1359"/>
      <c r="SCN5" s="1359"/>
      <c r="SCO5" s="1359"/>
      <c r="SCP5" s="1359"/>
      <c r="SCQ5" s="1359"/>
      <c r="SCR5" s="1359"/>
      <c r="SCS5" s="1359"/>
      <c r="SCT5" s="1359"/>
      <c r="SCU5" s="1359"/>
      <c r="SCV5" s="1359"/>
      <c r="SCW5" s="1359"/>
      <c r="SCX5" s="1359"/>
      <c r="SCY5" s="1359"/>
      <c r="SCZ5" s="1359"/>
      <c r="SDA5" s="1359"/>
      <c r="SDB5" s="1359"/>
      <c r="SDC5" s="1359"/>
      <c r="SDD5" s="1359"/>
      <c r="SDE5" s="1359"/>
      <c r="SDF5" s="1359"/>
      <c r="SDG5" s="1359"/>
      <c r="SDH5" s="1359"/>
      <c r="SDI5" s="1359"/>
      <c r="SDJ5" s="1359"/>
      <c r="SDK5" s="1359"/>
      <c r="SDL5" s="1359"/>
      <c r="SDM5" s="1359"/>
      <c r="SDN5" s="1359"/>
      <c r="SDO5" s="1359"/>
      <c r="SDP5" s="1359"/>
      <c r="SDQ5" s="1359"/>
      <c r="SDR5" s="1359"/>
      <c r="SDS5" s="1359"/>
      <c r="SDT5" s="1359"/>
      <c r="SDU5" s="1359"/>
      <c r="SDV5" s="1359"/>
      <c r="SDW5" s="1359"/>
      <c r="SDX5" s="1359"/>
      <c r="SDY5" s="1359"/>
      <c r="SDZ5" s="1359"/>
      <c r="SEA5" s="1359"/>
      <c r="SEB5" s="1359"/>
      <c r="SEC5" s="1359"/>
      <c r="SED5" s="1359"/>
      <c r="SEE5" s="1359"/>
      <c r="SEF5" s="1359"/>
      <c r="SEG5" s="1359"/>
      <c r="SEH5" s="1359"/>
      <c r="SEI5" s="1359"/>
      <c r="SEJ5" s="1359"/>
      <c r="SEK5" s="1359"/>
      <c r="SEL5" s="1359"/>
      <c r="SEM5" s="1359"/>
      <c r="SEN5" s="1359"/>
      <c r="SEO5" s="1359"/>
      <c r="SEP5" s="1359"/>
      <c r="SEQ5" s="1359"/>
      <c r="SER5" s="1359"/>
      <c r="SES5" s="1359"/>
      <c r="SET5" s="1359"/>
      <c r="SEU5" s="1359"/>
      <c r="SEV5" s="1359"/>
      <c r="SEW5" s="1359"/>
      <c r="SEX5" s="1359"/>
      <c r="SEY5" s="1359"/>
      <c r="SEZ5" s="1359"/>
      <c r="SFA5" s="1359"/>
      <c r="SFB5" s="1359"/>
      <c r="SFC5" s="1359"/>
      <c r="SFD5" s="1359"/>
      <c r="SFE5" s="1359"/>
      <c r="SFF5" s="1359"/>
      <c r="SFG5" s="1359"/>
      <c r="SFH5" s="1359"/>
      <c r="SFI5" s="1359"/>
      <c r="SFJ5" s="1359"/>
      <c r="SFK5" s="1359"/>
      <c r="SFL5" s="1359"/>
      <c r="SFM5" s="1359"/>
      <c r="SFN5" s="1359"/>
      <c r="SFO5" s="1359"/>
      <c r="SFP5" s="1359"/>
      <c r="SFQ5" s="1359"/>
      <c r="SFR5" s="1359"/>
      <c r="SFS5" s="1359"/>
      <c r="SFT5" s="1359"/>
      <c r="SFU5" s="1359"/>
      <c r="SFV5" s="1359"/>
      <c r="SFW5" s="1359"/>
      <c r="SFX5" s="1359"/>
      <c r="SFY5" s="1359"/>
      <c r="SFZ5" s="1359"/>
      <c r="SGA5" s="1359"/>
      <c r="SGB5" s="1359"/>
      <c r="SGC5" s="1359"/>
      <c r="SGD5" s="1359"/>
      <c r="SGE5" s="1359"/>
      <c r="SGF5" s="1359"/>
      <c r="SGG5" s="1359"/>
      <c r="SGH5" s="1359"/>
      <c r="SGI5" s="1359"/>
      <c r="SGJ5" s="1359"/>
      <c r="SGK5" s="1359"/>
      <c r="SGL5" s="1359"/>
      <c r="SGM5" s="1359"/>
      <c r="SGN5" s="1359"/>
      <c r="SGO5" s="1359"/>
      <c r="SGP5" s="1359"/>
      <c r="SGQ5" s="1359"/>
      <c r="SGR5" s="1359"/>
      <c r="SGS5" s="1359"/>
      <c r="SGT5" s="1359"/>
      <c r="SGU5" s="1359"/>
      <c r="SGV5" s="1359"/>
      <c r="SGW5" s="1359"/>
      <c r="SGX5" s="1359"/>
      <c r="SGY5" s="1359"/>
      <c r="SGZ5" s="1359"/>
      <c r="SHA5" s="1359"/>
      <c r="SHB5" s="1359"/>
      <c r="SHC5" s="1359"/>
      <c r="SHD5" s="1359"/>
      <c r="SHE5" s="1359"/>
      <c r="SHF5" s="1359"/>
      <c r="SHG5" s="1359"/>
      <c r="SHH5" s="1359"/>
      <c r="SHI5" s="1359"/>
      <c r="SHJ5" s="1359"/>
      <c r="SHK5" s="1359"/>
      <c r="SHL5" s="1359"/>
      <c r="SHM5" s="1359"/>
      <c r="SHN5" s="1359"/>
      <c r="SHO5" s="1359"/>
      <c r="SHP5" s="1359"/>
      <c r="SHQ5" s="1359"/>
      <c r="SHR5" s="1359"/>
      <c r="SHS5" s="1359"/>
      <c r="SHT5" s="1359"/>
      <c r="SHU5" s="1359"/>
      <c r="SHV5" s="1359"/>
      <c r="SHW5" s="1359"/>
      <c r="SHX5" s="1359"/>
      <c r="SHY5" s="1359"/>
      <c r="SHZ5" s="1359"/>
      <c r="SIA5" s="1359"/>
      <c r="SIB5" s="1359"/>
      <c r="SIC5" s="1359"/>
      <c r="SID5" s="1359"/>
      <c r="SIE5" s="1359"/>
      <c r="SIF5" s="1359"/>
      <c r="SIG5" s="1359"/>
      <c r="SIH5" s="1359"/>
      <c r="SII5" s="1359"/>
      <c r="SIJ5" s="1359"/>
      <c r="SIK5" s="1359"/>
      <c r="SIL5" s="1359"/>
      <c r="SIM5" s="1359"/>
      <c r="SIN5" s="1359"/>
      <c r="SIO5" s="1359"/>
      <c r="SIP5" s="1359"/>
      <c r="SIQ5" s="1359"/>
      <c r="SIR5" s="1359"/>
      <c r="SIS5" s="1359"/>
      <c r="SIT5" s="1359"/>
      <c r="SIU5" s="1359"/>
      <c r="SIV5" s="1359"/>
      <c r="SIW5" s="1359"/>
      <c r="SIX5" s="1359"/>
      <c r="SIY5" s="1359"/>
      <c r="SIZ5" s="1359"/>
      <c r="SJA5" s="1359"/>
      <c r="SJB5" s="1359"/>
      <c r="SJC5" s="1359"/>
      <c r="SJD5" s="1359"/>
      <c r="SJE5" s="1359"/>
      <c r="SJF5" s="1359"/>
      <c r="SJG5" s="1359"/>
      <c r="SJH5" s="1359"/>
      <c r="SJI5" s="1359"/>
      <c r="SJJ5" s="1359"/>
      <c r="SJK5" s="1359"/>
      <c r="SJL5" s="1359"/>
      <c r="SJM5" s="1359"/>
      <c r="SJN5" s="1359"/>
      <c r="SJO5" s="1359"/>
      <c r="SJP5" s="1359"/>
      <c r="SJQ5" s="1359"/>
      <c r="SJR5" s="1359"/>
      <c r="SJS5" s="1359"/>
      <c r="SJT5" s="1359"/>
      <c r="SJU5" s="1359"/>
      <c r="SJV5" s="1359"/>
      <c r="SJW5" s="1359"/>
      <c r="SJX5" s="1359"/>
      <c r="SJY5" s="1359"/>
      <c r="SJZ5" s="1359"/>
      <c r="SKA5" s="1359"/>
      <c r="SKB5" s="1359"/>
      <c r="SKC5" s="1359"/>
      <c r="SKD5" s="1359"/>
      <c r="SKE5" s="1359"/>
      <c r="SKF5" s="1359"/>
      <c r="SKG5" s="1359"/>
      <c r="SKH5" s="1359"/>
      <c r="SKI5" s="1359"/>
      <c r="SKJ5" s="1359"/>
      <c r="SKK5" s="1359"/>
      <c r="SKL5" s="1359"/>
      <c r="SKM5" s="1359"/>
      <c r="SKN5" s="1359"/>
      <c r="SKO5" s="1359"/>
      <c r="SKP5" s="1359"/>
      <c r="SKQ5" s="1359"/>
      <c r="SKR5" s="1359"/>
      <c r="SKS5" s="1359"/>
      <c r="SKT5" s="1359"/>
      <c r="SKU5" s="1359"/>
      <c r="SKV5" s="1359"/>
      <c r="SKW5" s="1359"/>
      <c r="SKX5" s="1359"/>
      <c r="SKY5" s="1359"/>
      <c r="SKZ5" s="1359"/>
      <c r="SLA5" s="1359"/>
      <c r="SLB5" s="1359"/>
      <c r="SLC5" s="1359"/>
      <c r="SLD5" s="1359"/>
      <c r="SLE5" s="1359"/>
      <c r="SLF5" s="1359"/>
      <c r="SLG5" s="1359"/>
      <c r="SLH5" s="1359"/>
      <c r="SLI5" s="1359"/>
      <c r="SLJ5" s="1359"/>
      <c r="SLK5" s="1359"/>
      <c r="SLL5" s="1359"/>
      <c r="SLM5" s="1359"/>
      <c r="SLN5" s="1359"/>
      <c r="SLO5" s="1359"/>
      <c r="SLP5" s="1359"/>
      <c r="SLQ5" s="1359"/>
      <c r="SLR5" s="1359"/>
      <c r="SLS5" s="1359"/>
      <c r="SLT5" s="1359"/>
      <c r="SLU5" s="1359"/>
      <c r="SLV5" s="1359"/>
      <c r="SLW5" s="1359"/>
      <c r="SLX5" s="1359"/>
      <c r="SLY5" s="1359"/>
      <c r="SLZ5" s="1359"/>
      <c r="SMA5" s="1359"/>
      <c r="SMB5" s="1359"/>
      <c r="SMC5" s="1359"/>
      <c r="SMD5" s="1359"/>
      <c r="SME5" s="1359"/>
      <c r="SMF5" s="1359"/>
      <c r="SMG5" s="1359"/>
      <c r="SMH5" s="1359"/>
      <c r="SMI5" s="1359"/>
      <c r="SMJ5" s="1359"/>
      <c r="SMK5" s="1359"/>
      <c r="SML5" s="1359"/>
      <c r="SMM5" s="1359"/>
      <c r="SMN5" s="1359"/>
      <c r="SMO5" s="1359"/>
      <c r="SMP5" s="1359"/>
      <c r="SMQ5" s="1359"/>
      <c r="SMR5" s="1359"/>
      <c r="SMS5" s="1359"/>
      <c r="SMT5" s="1359"/>
      <c r="SMU5" s="1359"/>
      <c r="SMV5" s="1359"/>
      <c r="SMW5" s="1359"/>
      <c r="SMX5" s="1359"/>
      <c r="SMY5" s="1359"/>
      <c r="SMZ5" s="1359"/>
      <c r="SNA5" s="1359"/>
      <c r="SNB5" s="1359"/>
      <c r="SNC5" s="1359"/>
      <c r="SND5" s="1359"/>
      <c r="SNE5" s="1359"/>
      <c r="SNF5" s="1359"/>
      <c r="SNG5" s="1359"/>
      <c r="SNH5" s="1359"/>
      <c r="SNI5" s="1359"/>
      <c r="SNJ5" s="1359"/>
      <c r="SNK5" s="1359"/>
      <c r="SNL5" s="1359"/>
      <c r="SNM5" s="1359"/>
      <c r="SNN5" s="1359"/>
      <c r="SNO5" s="1359"/>
      <c r="SNP5" s="1359"/>
      <c r="SNQ5" s="1359"/>
      <c r="SNR5" s="1359"/>
      <c r="SNS5" s="1359"/>
      <c r="SNT5" s="1359"/>
      <c r="SNU5" s="1359"/>
      <c r="SNV5" s="1359"/>
      <c r="SNW5" s="1359"/>
      <c r="SNX5" s="1359"/>
      <c r="SNY5" s="1359"/>
      <c r="SNZ5" s="1359"/>
      <c r="SOA5" s="1359"/>
      <c r="SOB5" s="1359"/>
      <c r="SOC5" s="1359"/>
      <c r="SOD5" s="1359"/>
      <c r="SOE5" s="1359"/>
      <c r="SOF5" s="1359"/>
      <c r="SOG5" s="1359"/>
      <c r="SOH5" s="1359"/>
      <c r="SOI5" s="1359"/>
      <c r="SOJ5" s="1359"/>
      <c r="SOK5" s="1359"/>
      <c r="SOL5" s="1359"/>
      <c r="SOM5" s="1359"/>
      <c r="SON5" s="1359"/>
      <c r="SOO5" s="1359"/>
      <c r="SOP5" s="1359"/>
      <c r="SOQ5" s="1359"/>
      <c r="SOR5" s="1359"/>
      <c r="SOS5" s="1359"/>
      <c r="SOT5" s="1359"/>
      <c r="SOU5" s="1359"/>
      <c r="SOV5" s="1359"/>
      <c r="SOW5" s="1359"/>
      <c r="SOX5" s="1359"/>
      <c r="SOY5" s="1359"/>
      <c r="SOZ5" s="1359"/>
      <c r="SPA5" s="1359"/>
      <c r="SPB5" s="1359"/>
      <c r="SPC5" s="1359"/>
      <c r="SPD5" s="1359"/>
      <c r="SPE5" s="1359"/>
      <c r="SPF5" s="1359"/>
      <c r="SPG5" s="1359"/>
      <c r="SPH5" s="1359"/>
      <c r="SPI5" s="1359"/>
      <c r="SPJ5" s="1359"/>
      <c r="SPK5" s="1359"/>
      <c r="SPL5" s="1359"/>
      <c r="SPM5" s="1359"/>
      <c r="SPN5" s="1359"/>
      <c r="SPO5" s="1359"/>
      <c r="SPP5" s="1359"/>
      <c r="SPQ5" s="1359"/>
      <c r="SPR5" s="1359"/>
      <c r="SPS5" s="1359"/>
      <c r="SPT5" s="1359"/>
      <c r="SPU5" s="1359"/>
      <c r="SPV5" s="1359"/>
      <c r="SPW5" s="1359"/>
      <c r="SPX5" s="1359"/>
      <c r="SPY5" s="1359"/>
      <c r="SPZ5" s="1359"/>
      <c r="SQA5" s="1359"/>
      <c r="SQB5" s="1359"/>
      <c r="SQC5" s="1359"/>
      <c r="SQD5" s="1359"/>
      <c r="SQE5" s="1359"/>
      <c r="SQF5" s="1359"/>
      <c r="SQG5" s="1359"/>
      <c r="SQH5" s="1359"/>
      <c r="SQI5" s="1359"/>
      <c r="SQJ5" s="1359"/>
      <c r="SQK5" s="1359"/>
      <c r="SQL5" s="1359"/>
      <c r="SQM5" s="1359"/>
      <c r="SQN5" s="1359"/>
      <c r="SQO5" s="1359"/>
      <c r="SQP5" s="1359"/>
      <c r="SQQ5" s="1359"/>
      <c r="SQR5" s="1359"/>
      <c r="SQS5" s="1359"/>
      <c r="SQT5" s="1359"/>
      <c r="SQU5" s="1359"/>
      <c r="SQV5" s="1359"/>
      <c r="SQW5" s="1359"/>
      <c r="SQX5" s="1359"/>
      <c r="SQY5" s="1359"/>
      <c r="SQZ5" s="1359"/>
      <c r="SRA5" s="1359"/>
      <c r="SRB5" s="1359"/>
      <c r="SRC5" s="1359"/>
      <c r="SRD5" s="1359"/>
      <c r="SRE5" s="1359"/>
      <c r="SRF5" s="1359"/>
      <c r="SRG5" s="1359"/>
      <c r="SRH5" s="1359"/>
      <c r="SRI5" s="1359"/>
      <c r="SRJ5" s="1359"/>
      <c r="SRK5" s="1359"/>
      <c r="SRL5" s="1359"/>
      <c r="SRM5" s="1359"/>
      <c r="SRN5" s="1359"/>
      <c r="SRO5" s="1359"/>
      <c r="SRP5" s="1359"/>
      <c r="SRQ5" s="1359"/>
      <c r="SRR5" s="1359"/>
      <c r="SRS5" s="1359"/>
      <c r="SRT5" s="1359"/>
      <c r="SRU5" s="1359"/>
      <c r="SRV5" s="1359"/>
      <c r="SRW5" s="1359"/>
      <c r="SRX5" s="1359"/>
      <c r="SRY5" s="1359"/>
      <c r="SRZ5" s="1359"/>
      <c r="SSA5" s="1359"/>
      <c r="SSB5" s="1359"/>
      <c r="SSC5" s="1359"/>
      <c r="SSD5" s="1359"/>
      <c r="SSE5" s="1359"/>
      <c r="SSF5" s="1359"/>
      <c r="SSG5" s="1359"/>
      <c r="SSH5" s="1359"/>
      <c r="SSI5" s="1359"/>
      <c r="SSJ5" s="1359"/>
      <c r="SSK5" s="1359"/>
      <c r="SSL5" s="1359"/>
      <c r="SSM5" s="1359"/>
      <c r="SSN5" s="1359"/>
      <c r="SSO5" s="1359"/>
      <c r="SSP5" s="1359"/>
      <c r="SSQ5" s="1359"/>
      <c r="SSR5" s="1359"/>
      <c r="SSS5" s="1359"/>
      <c r="SST5" s="1359"/>
      <c r="SSU5" s="1359"/>
      <c r="SSV5" s="1359"/>
      <c r="SSW5" s="1359"/>
      <c r="SSX5" s="1359"/>
      <c r="SSY5" s="1359"/>
      <c r="SSZ5" s="1359"/>
      <c r="STA5" s="1359"/>
      <c r="STB5" s="1359"/>
      <c r="STC5" s="1359"/>
      <c r="STD5" s="1359"/>
      <c r="STE5" s="1359"/>
      <c r="STF5" s="1359"/>
      <c r="STG5" s="1359"/>
      <c r="STH5" s="1359"/>
      <c r="STI5" s="1359"/>
      <c r="STJ5" s="1359"/>
      <c r="STK5" s="1359"/>
      <c r="STL5" s="1359"/>
      <c r="STM5" s="1359"/>
      <c r="STN5" s="1359"/>
      <c r="STO5" s="1359"/>
      <c r="STP5" s="1359"/>
      <c r="STQ5" s="1359"/>
      <c r="STR5" s="1359"/>
      <c r="STS5" s="1359"/>
      <c r="STT5" s="1359"/>
      <c r="STU5" s="1359"/>
      <c r="STV5" s="1359"/>
      <c r="STW5" s="1359"/>
      <c r="STX5" s="1359"/>
      <c r="STY5" s="1359"/>
      <c r="STZ5" s="1359"/>
      <c r="SUA5" s="1359"/>
      <c r="SUB5" s="1359"/>
      <c r="SUC5" s="1359"/>
      <c r="SUD5" s="1359"/>
      <c r="SUE5" s="1359"/>
      <c r="SUF5" s="1359"/>
      <c r="SUG5" s="1359"/>
      <c r="SUH5" s="1359"/>
      <c r="SUI5" s="1359"/>
      <c r="SUJ5" s="1359"/>
      <c r="SUK5" s="1359"/>
      <c r="SUL5" s="1359"/>
      <c r="SUM5" s="1359"/>
      <c r="SUN5" s="1359"/>
      <c r="SUO5" s="1359"/>
      <c r="SUP5" s="1359"/>
      <c r="SUQ5" s="1359"/>
      <c r="SUR5" s="1359"/>
      <c r="SUS5" s="1359"/>
      <c r="SUT5" s="1359"/>
      <c r="SUU5" s="1359"/>
      <c r="SUV5" s="1359"/>
      <c r="SUW5" s="1359"/>
      <c r="SUX5" s="1359"/>
      <c r="SUY5" s="1359"/>
      <c r="SUZ5" s="1359"/>
      <c r="SVA5" s="1359"/>
      <c r="SVB5" s="1359"/>
      <c r="SVC5" s="1359"/>
      <c r="SVD5" s="1359"/>
      <c r="SVE5" s="1359"/>
      <c r="SVF5" s="1359"/>
      <c r="SVG5" s="1359"/>
      <c r="SVH5" s="1359"/>
      <c r="SVI5" s="1359"/>
      <c r="SVJ5" s="1359"/>
      <c r="SVK5" s="1359"/>
      <c r="SVL5" s="1359"/>
      <c r="SVM5" s="1359"/>
      <c r="SVN5" s="1359"/>
      <c r="SVO5" s="1359"/>
      <c r="SVP5" s="1359"/>
      <c r="SVQ5" s="1359"/>
      <c r="SVR5" s="1359"/>
      <c r="SVS5" s="1359"/>
      <c r="SVT5" s="1359"/>
      <c r="SVU5" s="1359"/>
      <c r="SVV5" s="1359"/>
      <c r="SVW5" s="1359"/>
      <c r="SVX5" s="1359"/>
      <c r="SVY5" s="1359"/>
      <c r="SVZ5" s="1359"/>
      <c r="SWA5" s="1359"/>
      <c r="SWB5" s="1359"/>
      <c r="SWC5" s="1359"/>
      <c r="SWD5" s="1359"/>
      <c r="SWE5" s="1359"/>
      <c r="SWF5" s="1359"/>
      <c r="SWG5" s="1359"/>
      <c r="SWH5" s="1359"/>
      <c r="SWI5" s="1359"/>
      <c r="SWJ5" s="1359"/>
      <c r="SWK5" s="1359"/>
      <c r="SWL5" s="1359"/>
      <c r="SWM5" s="1359"/>
      <c r="SWN5" s="1359"/>
      <c r="SWO5" s="1359"/>
      <c r="SWP5" s="1359"/>
      <c r="SWQ5" s="1359"/>
      <c r="SWR5" s="1359"/>
      <c r="SWS5" s="1359"/>
      <c r="SWT5" s="1359"/>
      <c r="SWU5" s="1359"/>
      <c r="SWV5" s="1359"/>
      <c r="SWW5" s="1359"/>
      <c r="SWX5" s="1359"/>
      <c r="SWY5" s="1359"/>
      <c r="SWZ5" s="1359"/>
      <c r="SXA5" s="1359"/>
      <c r="SXB5" s="1359"/>
      <c r="SXC5" s="1359"/>
      <c r="SXD5" s="1359"/>
      <c r="SXE5" s="1359"/>
      <c r="SXF5" s="1359"/>
      <c r="SXG5" s="1359"/>
      <c r="SXH5" s="1359"/>
      <c r="SXI5" s="1359"/>
      <c r="SXJ5" s="1359"/>
      <c r="SXK5" s="1359"/>
      <c r="SXL5" s="1359"/>
      <c r="SXM5" s="1359"/>
      <c r="SXN5" s="1359"/>
      <c r="SXO5" s="1359"/>
      <c r="SXP5" s="1359"/>
      <c r="SXQ5" s="1359"/>
      <c r="SXR5" s="1359"/>
      <c r="SXS5" s="1359"/>
      <c r="SXT5" s="1359"/>
      <c r="SXU5" s="1359"/>
      <c r="SXV5" s="1359"/>
      <c r="SXW5" s="1359"/>
      <c r="SXX5" s="1359"/>
      <c r="SXY5" s="1359"/>
      <c r="SXZ5" s="1359"/>
      <c r="SYA5" s="1359"/>
      <c r="SYB5" s="1359"/>
      <c r="SYC5" s="1359"/>
      <c r="SYD5" s="1359"/>
      <c r="SYE5" s="1359"/>
      <c r="SYF5" s="1359"/>
      <c r="SYG5" s="1359"/>
      <c r="SYH5" s="1359"/>
      <c r="SYI5" s="1359"/>
      <c r="SYJ5" s="1359"/>
      <c r="SYK5" s="1359"/>
      <c r="SYL5" s="1359"/>
      <c r="SYM5" s="1359"/>
      <c r="SYN5" s="1359"/>
      <c r="SYO5" s="1359"/>
      <c r="SYP5" s="1359"/>
      <c r="SYQ5" s="1359"/>
      <c r="SYR5" s="1359"/>
      <c r="SYS5" s="1359"/>
      <c r="SYT5" s="1359"/>
      <c r="SYU5" s="1359"/>
      <c r="SYV5" s="1359"/>
      <c r="SYW5" s="1359"/>
      <c r="SYX5" s="1359"/>
      <c r="SYY5" s="1359"/>
      <c r="SYZ5" s="1359"/>
      <c r="SZA5" s="1359"/>
      <c r="SZB5" s="1359"/>
      <c r="SZC5" s="1359"/>
      <c r="SZD5" s="1359"/>
      <c r="SZE5" s="1359"/>
      <c r="SZF5" s="1359"/>
      <c r="SZG5" s="1359"/>
      <c r="SZH5" s="1359"/>
      <c r="SZI5" s="1359"/>
      <c r="SZJ5" s="1359"/>
      <c r="SZK5" s="1359"/>
      <c r="SZL5" s="1359"/>
      <c r="SZM5" s="1359"/>
      <c r="SZN5" s="1359"/>
      <c r="SZO5" s="1359"/>
      <c r="SZP5" s="1359"/>
      <c r="SZQ5" s="1359"/>
      <c r="SZR5" s="1359"/>
      <c r="SZS5" s="1359"/>
      <c r="SZT5" s="1359"/>
      <c r="SZU5" s="1359"/>
      <c r="SZV5" s="1359"/>
      <c r="SZW5" s="1359"/>
      <c r="SZX5" s="1359"/>
      <c r="SZY5" s="1359"/>
      <c r="SZZ5" s="1359"/>
      <c r="TAA5" s="1359"/>
      <c r="TAB5" s="1359"/>
      <c r="TAC5" s="1359"/>
      <c r="TAD5" s="1359"/>
      <c r="TAE5" s="1359"/>
      <c r="TAF5" s="1359"/>
      <c r="TAG5" s="1359"/>
      <c r="TAH5" s="1359"/>
      <c r="TAI5" s="1359"/>
      <c r="TAJ5" s="1359"/>
      <c r="TAK5" s="1359"/>
      <c r="TAL5" s="1359"/>
      <c r="TAM5" s="1359"/>
      <c r="TAN5" s="1359"/>
      <c r="TAO5" s="1359"/>
      <c r="TAP5" s="1359"/>
      <c r="TAQ5" s="1359"/>
      <c r="TAR5" s="1359"/>
      <c r="TAS5" s="1359"/>
      <c r="TAT5" s="1359"/>
      <c r="TAU5" s="1359"/>
      <c r="TAV5" s="1359"/>
      <c r="TAW5" s="1359"/>
      <c r="TAX5" s="1359"/>
      <c r="TAY5" s="1359"/>
      <c r="TAZ5" s="1359"/>
      <c r="TBA5" s="1359"/>
      <c r="TBB5" s="1359"/>
      <c r="TBC5" s="1359"/>
      <c r="TBD5" s="1359"/>
      <c r="TBE5" s="1359"/>
      <c r="TBF5" s="1359"/>
      <c r="TBG5" s="1359"/>
      <c r="TBH5" s="1359"/>
      <c r="TBI5" s="1359"/>
      <c r="TBJ5" s="1359"/>
      <c r="TBK5" s="1359"/>
      <c r="TBL5" s="1359"/>
      <c r="TBM5" s="1359"/>
      <c r="TBN5" s="1359"/>
      <c r="TBO5" s="1359"/>
      <c r="TBP5" s="1359"/>
      <c r="TBQ5" s="1359"/>
      <c r="TBR5" s="1359"/>
      <c r="TBS5" s="1359"/>
      <c r="TBT5" s="1359"/>
      <c r="TBU5" s="1359"/>
      <c r="TBV5" s="1359"/>
      <c r="TBW5" s="1359"/>
      <c r="TBX5" s="1359"/>
      <c r="TBY5" s="1359"/>
      <c r="TBZ5" s="1359"/>
      <c r="TCA5" s="1359"/>
      <c r="TCB5" s="1359"/>
      <c r="TCC5" s="1359"/>
      <c r="TCD5" s="1359"/>
      <c r="TCE5" s="1359"/>
      <c r="TCF5" s="1359"/>
      <c r="TCG5" s="1359"/>
      <c r="TCH5" s="1359"/>
      <c r="TCI5" s="1359"/>
      <c r="TCJ5" s="1359"/>
      <c r="TCK5" s="1359"/>
      <c r="TCL5" s="1359"/>
      <c r="TCM5" s="1359"/>
      <c r="TCN5" s="1359"/>
      <c r="TCO5" s="1359"/>
      <c r="TCP5" s="1359"/>
      <c r="TCQ5" s="1359"/>
      <c r="TCR5" s="1359"/>
      <c r="TCS5" s="1359"/>
      <c r="TCT5" s="1359"/>
      <c r="TCU5" s="1359"/>
      <c r="TCV5" s="1359"/>
      <c r="TCW5" s="1359"/>
      <c r="TCX5" s="1359"/>
      <c r="TCY5" s="1359"/>
      <c r="TCZ5" s="1359"/>
      <c r="TDA5" s="1359"/>
      <c r="TDB5" s="1359"/>
      <c r="TDC5" s="1359"/>
      <c r="TDD5" s="1359"/>
      <c r="TDE5" s="1359"/>
      <c r="TDF5" s="1359"/>
      <c r="TDG5" s="1359"/>
      <c r="TDH5" s="1359"/>
      <c r="TDI5" s="1359"/>
      <c r="TDJ5" s="1359"/>
      <c r="TDK5" s="1359"/>
      <c r="TDL5" s="1359"/>
      <c r="TDM5" s="1359"/>
      <c r="TDN5" s="1359"/>
      <c r="TDO5" s="1359"/>
      <c r="TDP5" s="1359"/>
      <c r="TDQ5" s="1359"/>
      <c r="TDR5" s="1359"/>
      <c r="TDS5" s="1359"/>
      <c r="TDT5" s="1359"/>
      <c r="TDU5" s="1359"/>
      <c r="TDV5" s="1359"/>
      <c r="TDW5" s="1359"/>
      <c r="TDX5" s="1359"/>
      <c r="TDY5" s="1359"/>
      <c r="TDZ5" s="1359"/>
      <c r="TEA5" s="1359"/>
      <c r="TEB5" s="1359"/>
      <c r="TEC5" s="1359"/>
      <c r="TED5" s="1359"/>
      <c r="TEE5" s="1359"/>
      <c r="TEF5" s="1359"/>
      <c r="TEG5" s="1359"/>
      <c r="TEH5" s="1359"/>
      <c r="TEI5" s="1359"/>
      <c r="TEJ5" s="1359"/>
      <c r="TEK5" s="1359"/>
      <c r="TEL5" s="1359"/>
      <c r="TEM5" s="1359"/>
      <c r="TEN5" s="1359"/>
      <c r="TEO5" s="1359"/>
      <c r="TEP5" s="1359"/>
      <c r="TEQ5" s="1359"/>
      <c r="TER5" s="1359"/>
      <c r="TES5" s="1359"/>
      <c r="TET5" s="1359"/>
      <c r="TEU5" s="1359"/>
      <c r="TEV5" s="1359"/>
      <c r="TEW5" s="1359"/>
      <c r="TEX5" s="1359"/>
      <c r="TEY5" s="1359"/>
      <c r="TEZ5" s="1359"/>
      <c r="TFA5" s="1359"/>
      <c r="TFB5" s="1359"/>
      <c r="TFC5" s="1359"/>
      <c r="TFD5" s="1359"/>
      <c r="TFE5" s="1359"/>
      <c r="TFF5" s="1359"/>
      <c r="TFG5" s="1359"/>
      <c r="TFH5" s="1359"/>
      <c r="TFI5" s="1359"/>
      <c r="TFJ5" s="1359"/>
      <c r="TFK5" s="1359"/>
      <c r="TFL5" s="1359"/>
      <c r="TFM5" s="1359"/>
      <c r="TFN5" s="1359"/>
      <c r="TFO5" s="1359"/>
      <c r="TFP5" s="1359"/>
      <c r="TFQ5" s="1359"/>
      <c r="TFR5" s="1359"/>
      <c r="TFS5" s="1359"/>
      <c r="TFT5" s="1359"/>
      <c r="TFU5" s="1359"/>
      <c r="TFV5" s="1359"/>
      <c r="TFW5" s="1359"/>
      <c r="TFX5" s="1359"/>
      <c r="TFY5" s="1359"/>
      <c r="TFZ5" s="1359"/>
      <c r="TGA5" s="1359"/>
      <c r="TGB5" s="1359"/>
      <c r="TGC5" s="1359"/>
      <c r="TGD5" s="1359"/>
      <c r="TGE5" s="1359"/>
      <c r="TGF5" s="1359"/>
      <c r="TGG5" s="1359"/>
      <c r="TGH5" s="1359"/>
      <c r="TGI5" s="1359"/>
      <c r="TGJ5" s="1359"/>
      <c r="TGK5" s="1359"/>
      <c r="TGL5" s="1359"/>
      <c r="TGM5" s="1359"/>
      <c r="TGN5" s="1359"/>
      <c r="TGO5" s="1359"/>
      <c r="TGP5" s="1359"/>
      <c r="TGQ5" s="1359"/>
      <c r="TGR5" s="1359"/>
      <c r="TGS5" s="1359"/>
      <c r="TGT5" s="1359"/>
      <c r="TGU5" s="1359"/>
      <c r="TGV5" s="1359"/>
      <c r="TGW5" s="1359"/>
      <c r="TGX5" s="1359"/>
      <c r="TGY5" s="1359"/>
      <c r="TGZ5" s="1359"/>
      <c r="THA5" s="1359"/>
      <c r="THB5" s="1359"/>
      <c r="THC5" s="1359"/>
      <c r="THD5" s="1359"/>
      <c r="THE5" s="1359"/>
      <c r="THF5" s="1359"/>
      <c r="THG5" s="1359"/>
      <c r="THH5" s="1359"/>
      <c r="THI5" s="1359"/>
      <c r="THJ5" s="1359"/>
      <c r="THK5" s="1359"/>
      <c r="THL5" s="1359"/>
      <c r="THM5" s="1359"/>
      <c r="THN5" s="1359"/>
      <c r="THO5" s="1359"/>
      <c r="THP5" s="1359"/>
      <c r="THQ5" s="1359"/>
      <c r="THR5" s="1359"/>
      <c r="THS5" s="1359"/>
      <c r="THT5" s="1359"/>
      <c r="THU5" s="1359"/>
      <c r="THV5" s="1359"/>
      <c r="THW5" s="1359"/>
      <c r="THX5" s="1359"/>
      <c r="THY5" s="1359"/>
      <c r="THZ5" s="1359"/>
      <c r="TIA5" s="1359"/>
      <c r="TIB5" s="1359"/>
      <c r="TIC5" s="1359"/>
      <c r="TID5" s="1359"/>
      <c r="TIE5" s="1359"/>
      <c r="TIF5" s="1359"/>
      <c r="TIG5" s="1359"/>
      <c r="TIH5" s="1359"/>
      <c r="TII5" s="1359"/>
      <c r="TIJ5" s="1359"/>
      <c r="TIK5" s="1359"/>
      <c r="TIL5" s="1359"/>
      <c r="TIM5" s="1359"/>
      <c r="TIN5" s="1359"/>
      <c r="TIO5" s="1359"/>
      <c r="TIP5" s="1359"/>
      <c r="TIQ5" s="1359"/>
      <c r="TIR5" s="1359"/>
      <c r="TIS5" s="1359"/>
      <c r="TIT5" s="1359"/>
      <c r="TIU5" s="1359"/>
      <c r="TIV5" s="1359"/>
      <c r="TIW5" s="1359"/>
      <c r="TIX5" s="1359"/>
      <c r="TIY5" s="1359"/>
      <c r="TIZ5" s="1359"/>
      <c r="TJA5" s="1359"/>
      <c r="TJB5" s="1359"/>
      <c r="TJC5" s="1359"/>
      <c r="TJD5" s="1359"/>
      <c r="TJE5" s="1359"/>
      <c r="TJF5" s="1359"/>
      <c r="TJG5" s="1359"/>
      <c r="TJH5" s="1359"/>
      <c r="TJI5" s="1359"/>
      <c r="TJJ5" s="1359"/>
      <c r="TJK5" s="1359"/>
      <c r="TJL5" s="1359"/>
      <c r="TJM5" s="1359"/>
      <c r="TJN5" s="1359"/>
      <c r="TJO5" s="1359"/>
      <c r="TJP5" s="1359"/>
      <c r="TJQ5" s="1359"/>
      <c r="TJR5" s="1359"/>
      <c r="TJS5" s="1359"/>
      <c r="TJT5" s="1359"/>
      <c r="TJU5" s="1359"/>
      <c r="TJV5" s="1359"/>
      <c r="TJW5" s="1359"/>
      <c r="TJX5" s="1359"/>
      <c r="TJY5" s="1359"/>
      <c r="TJZ5" s="1359"/>
      <c r="TKA5" s="1359"/>
      <c r="TKB5" s="1359"/>
      <c r="TKC5" s="1359"/>
      <c r="TKD5" s="1359"/>
      <c r="TKE5" s="1359"/>
      <c r="TKF5" s="1359"/>
      <c r="TKG5" s="1359"/>
      <c r="TKH5" s="1359"/>
      <c r="TKI5" s="1359"/>
      <c r="TKJ5" s="1359"/>
      <c r="TKK5" s="1359"/>
      <c r="TKL5" s="1359"/>
      <c r="TKM5" s="1359"/>
      <c r="TKN5" s="1359"/>
      <c r="TKO5" s="1359"/>
      <c r="TKP5" s="1359"/>
      <c r="TKQ5" s="1359"/>
      <c r="TKR5" s="1359"/>
      <c r="TKS5" s="1359"/>
      <c r="TKT5" s="1359"/>
      <c r="TKU5" s="1359"/>
      <c r="TKV5" s="1359"/>
      <c r="TKW5" s="1359"/>
      <c r="TKX5" s="1359"/>
      <c r="TKY5" s="1359"/>
      <c r="TKZ5" s="1359"/>
      <c r="TLA5" s="1359"/>
      <c r="TLB5" s="1359"/>
      <c r="TLC5" s="1359"/>
      <c r="TLD5" s="1359"/>
      <c r="TLE5" s="1359"/>
      <c r="TLF5" s="1359"/>
      <c r="TLG5" s="1359"/>
      <c r="TLH5" s="1359"/>
      <c r="TLI5" s="1359"/>
      <c r="TLJ5" s="1359"/>
      <c r="TLK5" s="1359"/>
      <c r="TLL5" s="1359"/>
      <c r="TLM5" s="1359"/>
      <c r="TLN5" s="1359"/>
      <c r="TLO5" s="1359"/>
      <c r="TLP5" s="1359"/>
      <c r="TLQ5" s="1359"/>
      <c r="TLR5" s="1359"/>
      <c r="TLS5" s="1359"/>
      <c r="TLT5" s="1359"/>
      <c r="TLU5" s="1359"/>
      <c r="TLV5" s="1359"/>
      <c r="TLW5" s="1359"/>
      <c r="TLX5" s="1359"/>
      <c r="TLY5" s="1359"/>
      <c r="TLZ5" s="1359"/>
      <c r="TMA5" s="1359"/>
      <c r="TMB5" s="1359"/>
      <c r="TMC5" s="1359"/>
      <c r="TMD5" s="1359"/>
      <c r="TME5" s="1359"/>
      <c r="TMF5" s="1359"/>
      <c r="TMG5" s="1359"/>
      <c r="TMH5" s="1359"/>
      <c r="TMI5" s="1359"/>
      <c r="TMJ5" s="1359"/>
      <c r="TMK5" s="1359"/>
      <c r="TML5" s="1359"/>
      <c r="TMM5" s="1359"/>
      <c r="TMN5" s="1359"/>
      <c r="TMO5" s="1359"/>
      <c r="TMP5" s="1359"/>
      <c r="TMQ5" s="1359"/>
      <c r="TMR5" s="1359"/>
      <c r="TMS5" s="1359"/>
      <c r="TMT5" s="1359"/>
      <c r="TMU5" s="1359"/>
      <c r="TMV5" s="1359"/>
      <c r="TMW5" s="1359"/>
      <c r="TMX5" s="1359"/>
      <c r="TMY5" s="1359"/>
      <c r="TMZ5" s="1359"/>
      <c r="TNA5" s="1359"/>
      <c r="TNB5" s="1359"/>
      <c r="TNC5" s="1359"/>
      <c r="TND5" s="1359"/>
      <c r="TNE5" s="1359"/>
      <c r="TNF5" s="1359"/>
      <c r="TNG5" s="1359"/>
      <c r="TNH5" s="1359"/>
      <c r="TNI5" s="1359"/>
      <c r="TNJ5" s="1359"/>
      <c r="TNK5" s="1359"/>
      <c r="TNL5" s="1359"/>
      <c r="TNM5" s="1359"/>
      <c r="TNN5" s="1359"/>
      <c r="TNO5" s="1359"/>
      <c r="TNP5" s="1359"/>
      <c r="TNQ5" s="1359"/>
      <c r="TNR5" s="1359"/>
      <c r="TNS5" s="1359"/>
      <c r="TNT5" s="1359"/>
      <c r="TNU5" s="1359"/>
      <c r="TNV5" s="1359"/>
      <c r="TNW5" s="1359"/>
      <c r="TNX5" s="1359"/>
      <c r="TNY5" s="1359"/>
      <c r="TNZ5" s="1359"/>
      <c r="TOA5" s="1359"/>
      <c r="TOB5" s="1359"/>
      <c r="TOC5" s="1359"/>
      <c r="TOD5" s="1359"/>
      <c r="TOE5" s="1359"/>
      <c r="TOF5" s="1359"/>
      <c r="TOG5" s="1359"/>
      <c r="TOH5" s="1359"/>
      <c r="TOI5" s="1359"/>
      <c r="TOJ5" s="1359"/>
      <c r="TOK5" s="1359"/>
      <c r="TOL5" s="1359"/>
      <c r="TOM5" s="1359"/>
      <c r="TON5" s="1359"/>
      <c r="TOO5" s="1359"/>
      <c r="TOP5" s="1359"/>
      <c r="TOQ5" s="1359"/>
      <c r="TOR5" s="1359"/>
      <c r="TOS5" s="1359"/>
      <c r="TOT5" s="1359"/>
      <c r="TOU5" s="1359"/>
      <c r="TOV5" s="1359"/>
      <c r="TOW5" s="1359"/>
      <c r="TOX5" s="1359"/>
      <c r="TOY5" s="1359"/>
      <c r="TOZ5" s="1359"/>
      <c r="TPA5" s="1359"/>
      <c r="TPB5" s="1359"/>
      <c r="TPC5" s="1359"/>
      <c r="TPD5" s="1359"/>
      <c r="TPE5" s="1359"/>
      <c r="TPF5" s="1359"/>
      <c r="TPG5" s="1359"/>
      <c r="TPH5" s="1359"/>
      <c r="TPI5" s="1359"/>
      <c r="TPJ5" s="1359"/>
      <c r="TPK5" s="1359"/>
      <c r="TPL5" s="1359"/>
      <c r="TPM5" s="1359"/>
      <c r="TPN5" s="1359"/>
      <c r="TPO5" s="1359"/>
      <c r="TPP5" s="1359"/>
      <c r="TPQ5" s="1359"/>
      <c r="TPR5" s="1359"/>
      <c r="TPS5" s="1359"/>
      <c r="TPT5" s="1359"/>
      <c r="TPU5" s="1359"/>
      <c r="TPV5" s="1359"/>
      <c r="TPW5" s="1359"/>
      <c r="TPX5" s="1359"/>
      <c r="TPY5" s="1359"/>
      <c r="TPZ5" s="1359"/>
      <c r="TQA5" s="1359"/>
      <c r="TQB5" s="1359"/>
      <c r="TQC5" s="1359"/>
      <c r="TQD5" s="1359"/>
      <c r="TQE5" s="1359"/>
      <c r="TQF5" s="1359"/>
      <c r="TQG5" s="1359"/>
      <c r="TQH5" s="1359"/>
      <c r="TQI5" s="1359"/>
      <c r="TQJ5" s="1359"/>
      <c r="TQK5" s="1359"/>
      <c r="TQL5" s="1359"/>
      <c r="TQM5" s="1359"/>
      <c r="TQN5" s="1359"/>
      <c r="TQO5" s="1359"/>
      <c r="TQP5" s="1359"/>
      <c r="TQQ5" s="1359"/>
      <c r="TQR5" s="1359"/>
      <c r="TQS5" s="1359"/>
      <c r="TQT5" s="1359"/>
      <c r="TQU5" s="1359"/>
      <c r="TQV5" s="1359"/>
      <c r="TQW5" s="1359"/>
      <c r="TQX5" s="1359"/>
      <c r="TQY5" s="1359"/>
      <c r="TQZ5" s="1359"/>
      <c r="TRA5" s="1359"/>
      <c r="TRB5" s="1359"/>
      <c r="TRC5" s="1359"/>
      <c r="TRD5" s="1359"/>
      <c r="TRE5" s="1359"/>
      <c r="TRF5" s="1359"/>
      <c r="TRG5" s="1359"/>
      <c r="TRH5" s="1359"/>
      <c r="TRI5" s="1359"/>
      <c r="TRJ5" s="1359"/>
      <c r="TRK5" s="1359"/>
      <c r="TRL5" s="1359"/>
      <c r="TRM5" s="1359"/>
      <c r="TRN5" s="1359"/>
      <c r="TRO5" s="1359"/>
      <c r="TRP5" s="1359"/>
      <c r="TRQ5" s="1359"/>
      <c r="TRR5" s="1359"/>
      <c r="TRS5" s="1359"/>
      <c r="TRT5" s="1359"/>
      <c r="TRU5" s="1359"/>
      <c r="TRV5" s="1359"/>
      <c r="TRW5" s="1359"/>
      <c r="TRX5" s="1359"/>
      <c r="TRY5" s="1359"/>
      <c r="TRZ5" s="1359"/>
      <c r="TSA5" s="1359"/>
      <c r="TSB5" s="1359"/>
      <c r="TSC5" s="1359"/>
      <c r="TSD5" s="1359"/>
      <c r="TSE5" s="1359"/>
      <c r="TSF5" s="1359"/>
      <c r="TSG5" s="1359"/>
      <c r="TSH5" s="1359"/>
      <c r="TSI5" s="1359"/>
      <c r="TSJ5" s="1359"/>
      <c r="TSK5" s="1359"/>
      <c r="TSL5" s="1359"/>
      <c r="TSM5" s="1359"/>
      <c r="TSN5" s="1359"/>
      <c r="TSO5" s="1359"/>
      <c r="TSP5" s="1359"/>
      <c r="TSQ5" s="1359"/>
      <c r="TSR5" s="1359"/>
      <c r="TSS5" s="1359"/>
      <c r="TST5" s="1359"/>
      <c r="TSU5" s="1359"/>
      <c r="TSV5" s="1359"/>
      <c r="TSW5" s="1359"/>
      <c r="TSX5" s="1359"/>
      <c r="TSY5" s="1359"/>
      <c r="TSZ5" s="1359"/>
      <c r="TTA5" s="1359"/>
      <c r="TTB5" s="1359"/>
      <c r="TTC5" s="1359"/>
      <c r="TTD5" s="1359"/>
      <c r="TTE5" s="1359"/>
      <c r="TTF5" s="1359"/>
      <c r="TTG5" s="1359"/>
      <c r="TTH5" s="1359"/>
      <c r="TTI5" s="1359"/>
      <c r="TTJ5" s="1359"/>
      <c r="TTK5" s="1359"/>
      <c r="TTL5" s="1359"/>
      <c r="TTM5" s="1359"/>
      <c r="TTN5" s="1359"/>
      <c r="TTO5" s="1359"/>
      <c r="TTP5" s="1359"/>
      <c r="TTQ5" s="1359"/>
      <c r="TTR5" s="1359"/>
      <c r="TTS5" s="1359"/>
      <c r="TTT5" s="1359"/>
      <c r="TTU5" s="1359"/>
      <c r="TTV5" s="1359"/>
      <c r="TTW5" s="1359"/>
      <c r="TTX5" s="1359"/>
      <c r="TTY5" s="1359"/>
      <c r="TTZ5" s="1359"/>
      <c r="TUA5" s="1359"/>
      <c r="TUB5" s="1359"/>
      <c r="TUC5" s="1359"/>
      <c r="TUD5" s="1359"/>
      <c r="TUE5" s="1359"/>
      <c r="TUF5" s="1359"/>
      <c r="TUG5" s="1359"/>
      <c r="TUH5" s="1359"/>
      <c r="TUI5" s="1359"/>
      <c r="TUJ5" s="1359"/>
      <c r="TUK5" s="1359"/>
      <c r="TUL5" s="1359"/>
      <c r="TUM5" s="1359"/>
      <c r="TUN5" s="1359"/>
      <c r="TUO5" s="1359"/>
      <c r="TUP5" s="1359"/>
      <c r="TUQ5" s="1359"/>
      <c r="TUR5" s="1359"/>
      <c r="TUS5" s="1359"/>
      <c r="TUT5" s="1359"/>
      <c r="TUU5" s="1359"/>
      <c r="TUV5" s="1359"/>
      <c r="TUW5" s="1359"/>
      <c r="TUX5" s="1359"/>
      <c r="TUY5" s="1359"/>
      <c r="TUZ5" s="1359"/>
      <c r="TVA5" s="1359"/>
      <c r="TVB5" s="1359"/>
      <c r="TVC5" s="1359"/>
      <c r="TVD5" s="1359"/>
      <c r="TVE5" s="1359"/>
      <c r="TVF5" s="1359"/>
      <c r="TVG5" s="1359"/>
      <c r="TVH5" s="1359"/>
      <c r="TVI5" s="1359"/>
      <c r="TVJ5" s="1359"/>
      <c r="TVK5" s="1359"/>
      <c r="TVL5" s="1359"/>
      <c r="TVM5" s="1359"/>
      <c r="TVN5" s="1359"/>
      <c r="TVO5" s="1359"/>
      <c r="TVP5" s="1359"/>
      <c r="TVQ5" s="1359"/>
      <c r="TVR5" s="1359"/>
      <c r="TVS5" s="1359"/>
      <c r="TVT5" s="1359"/>
      <c r="TVU5" s="1359"/>
      <c r="TVV5" s="1359"/>
      <c r="TVW5" s="1359"/>
      <c r="TVX5" s="1359"/>
      <c r="TVY5" s="1359"/>
      <c r="TVZ5" s="1359"/>
      <c r="TWA5" s="1359"/>
      <c r="TWB5" s="1359"/>
      <c r="TWC5" s="1359"/>
      <c r="TWD5" s="1359"/>
      <c r="TWE5" s="1359"/>
      <c r="TWF5" s="1359"/>
      <c r="TWG5" s="1359"/>
      <c r="TWH5" s="1359"/>
      <c r="TWI5" s="1359"/>
      <c r="TWJ5" s="1359"/>
      <c r="TWK5" s="1359"/>
      <c r="TWL5" s="1359"/>
      <c r="TWM5" s="1359"/>
      <c r="TWN5" s="1359"/>
      <c r="TWO5" s="1359"/>
      <c r="TWP5" s="1359"/>
      <c r="TWQ5" s="1359"/>
      <c r="TWR5" s="1359"/>
      <c r="TWS5" s="1359"/>
      <c r="TWT5" s="1359"/>
      <c r="TWU5" s="1359"/>
      <c r="TWV5" s="1359"/>
      <c r="TWW5" s="1359"/>
      <c r="TWX5" s="1359"/>
      <c r="TWY5" s="1359"/>
      <c r="TWZ5" s="1359"/>
      <c r="TXA5" s="1359"/>
      <c r="TXB5" s="1359"/>
      <c r="TXC5" s="1359"/>
      <c r="TXD5" s="1359"/>
      <c r="TXE5" s="1359"/>
      <c r="TXF5" s="1359"/>
      <c r="TXG5" s="1359"/>
      <c r="TXH5" s="1359"/>
      <c r="TXI5" s="1359"/>
      <c r="TXJ5" s="1359"/>
      <c r="TXK5" s="1359"/>
      <c r="TXL5" s="1359"/>
      <c r="TXM5" s="1359"/>
      <c r="TXN5" s="1359"/>
      <c r="TXO5" s="1359"/>
      <c r="TXP5" s="1359"/>
      <c r="TXQ5" s="1359"/>
      <c r="TXR5" s="1359"/>
      <c r="TXS5" s="1359"/>
      <c r="TXT5" s="1359"/>
      <c r="TXU5" s="1359"/>
      <c r="TXV5" s="1359"/>
      <c r="TXW5" s="1359"/>
      <c r="TXX5" s="1359"/>
      <c r="TXY5" s="1359"/>
      <c r="TXZ5" s="1359"/>
      <c r="TYA5" s="1359"/>
      <c r="TYB5" s="1359"/>
      <c r="TYC5" s="1359"/>
      <c r="TYD5" s="1359"/>
      <c r="TYE5" s="1359"/>
      <c r="TYF5" s="1359"/>
      <c r="TYG5" s="1359"/>
      <c r="TYH5" s="1359"/>
      <c r="TYI5" s="1359"/>
      <c r="TYJ5" s="1359"/>
      <c r="TYK5" s="1359"/>
      <c r="TYL5" s="1359"/>
      <c r="TYM5" s="1359"/>
      <c r="TYN5" s="1359"/>
      <c r="TYO5" s="1359"/>
      <c r="TYP5" s="1359"/>
      <c r="TYQ5" s="1359"/>
      <c r="TYR5" s="1359"/>
      <c r="TYS5" s="1359"/>
      <c r="TYT5" s="1359"/>
      <c r="TYU5" s="1359"/>
      <c r="TYV5" s="1359"/>
      <c r="TYW5" s="1359"/>
      <c r="TYX5" s="1359"/>
      <c r="TYY5" s="1359"/>
      <c r="TYZ5" s="1359"/>
      <c r="TZA5" s="1359"/>
      <c r="TZB5" s="1359"/>
      <c r="TZC5" s="1359"/>
      <c r="TZD5" s="1359"/>
      <c r="TZE5" s="1359"/>
      <c r="TZF5" s="1359"/>
      <c r="TZG5" s="1359"/>
      <c r="TZH5" s="1359"/>
      <c r="TZI5" s="1359"/>
      <c r="TZJ5" s="1359"/>
      <c r="TZK5" s="1359"/>
      <c r="TZL5" s="1359"/>
      <c r="TZM5" s="1359"/>
      <c r="TZN5" s="1359"/>
      <c r="TZO5" s="1359"/>
      <c r="TZP5" s="1359"/>
      <c r="TZQ5" s="1359"/>
      <c r="TZR5" s="1359"/>
      <c r="TZS5" s="1359"/>
      <c r="TZT5" s="1359"/>
      <c r="TZU5" s="1359"/>
      <c r="TZV5" s="1359"/>
      <c r="TZW5" s="1359"/>
      <c r="TZX5" s="1359"/>
      <c r="TZY5" s="1359"/>
      <c r="TZZ5" s="1359"/>
      <c r="UAA5" s="1359"/>
      <c r="UAB5" s="1359"/>
      <c r="UAC5" s="1359"/>
      <c r="UAD5" s="1359"/>
      <c r="UAE5" s="1359"/>
      <c r="UAF5" s="1359"/>
      <c r="UAG5" s="1359"/>
      <c r="UAH5" s="1359"/>
      <c r="UAI5" s="1359"/>
      <c r="UAJ5" s="1359"/>
      <c r="UAK5" s="1359"/>
      <c r="UAL5" s="1359"/>
      <c r="UAM5" s="1359"/>
      <c r="UAN5" s="1359"/>
      <c r="UAO5" s="1359"/>
      <c r="UAP5" s="1359"/>
      <c r="UAQ5" s="1359"/>
      <c r="UAR5" s="1359"/>
      <c r="UAS5" s="1359"/>
      <c r="UAT5" s="1359"/>
      <c r="UAU5" s="1359"/>
      <c r="UAV5" s="1359"/>
      <c r="UAW5" s="1359"/>
      <c r="UAX5" s="1359"/>
      <c r="UAY5" s="1359"/>
      <c r="UAZ5" s="1359"/>
      <c r="UBA5" s="1359"/>
      <c r="UBB5" s="1359"/>
      <c r="UBC5" s="1359"/>
      <c r="UBD5" s="1359"/>
      <c r="UBE5" s="1359"/>
      <c r="UBF5" s="1359"/>
      <c r="UBG5" s="1359"/>
      <c r="UBH5" s="1359"/>
      <c r="UBI5" s="1359"/>
      <c r="UBJ5" s="1359"/>
      <c r="UBK5" s="1359"/>
      <c r="UBL5" s="1359"/>
      <c r="UBM5" s="1359"/>
      <c r="UBN5" s="1359"/>
      <c r="UBO5" s="1359"/>
      <c r="UBP5" s="1359"/>
      <c r="UBQ5" s="1359"/>
      <c r="UBR5" s="1359"/>
      <c r="UBS5" s="1359"/>
      <c r="UBT5" s="1359"/>
      <c r="UBU5" s="1359"/>
      <c r="UBV5" s="1359"/>
      <c r="UBW5" s="1359"/>
      <c r="UBX5" s="1359"/>
      <c r="UBY5" s="1359"/>
      <c r="UBZ5" s="1359"/>
      <c r="UCA5" s="1359"/>
      <c r="UCB5" s="1359"/>
      <c r="UCC5" s="1359"/>
      <c r="UCD5" s="1359"/>
      <c r="UCE5" s="1359"/>
      <c r="UCF5" s="1359"/>
      <c r="UCG5" s="1359"/>
      <c r="UCH5" s="1359"/>
      <c r="UCI5" s="1359"/>
      <c r="UCJ5" s="1359"/>
      <c r="UCK5" s="1359"/>
      <c r="UCL5" s="1359"/>
      <c r="UCM5" s="1359"/>
      <c r="UCN5" s="1359"/>
      <c r="UCO5" s="1359"/>
      <c r="UCP5" s="1359"/>
      <c r="UCQ5" s="1359"/>
      <c r="UCR5" s="1359"/>
      <c r="UCS5" s="1359"/>
      <c r="UCT5" s="1359"/>
      <c r="UCU5" s="1359"/>
      <c r="UCV5" s="1359"/>
      <c r="UCW5" s="1359"/>
      <c r="UCX5" s="1359"/>
      <c r="UCY5" s="1359"/>
      <c r="UCZ5" s="1359"/>
      <c r="UDA5" s="1359"/>
      <c r="UDB5" s="1359"/>
      <c r="UDC5" s="1359"/>
      <c r="UDD5" s="1359"/>
      <c r="UDE5" s="1359"/>
      <c r="UDF5" s="1359"/>
      <c r="UDG5" s="1359"/>
      <c r="UDH5" s="1359"/>
      <c r="UDI5" s="1359"/>
      <c r="UDJ5" s="1359"/>
      <c r="UDK5" s="1359"/>
      <c r="UDL5" s="1359"/>
      <c r="UDM5" s="1359"/>
      <c r="UDN5" s="1359"/>
      <c r="UDO5" s="1359"/>
      <c r="UDP5" s="1359"/>
      <c r="UDQ5" s="1359"/>
      <c r="UDR5" s="1359"/>
      <c r="UDS5" s="1359"/>
      <c r="UDT5" s="1359"/>
      <c r="UDU5" s="1359"/>
      <c r="UDV5" s="1359"/>
      <c r="UDW5" s="1359"/>
      <c r="UDX5" s="1359"/>
      <c r="UDY5" s="1359"/>
      <c r="UDZ5" s="1359"/>
      <c r="UEA5" s="1359"/>
      <c r="UEB5" s="1359"/>
      <c r="UEC5" s="1359"/>
      <c r="UED5" s="1359"/>
      <c r="UEE5" s="1359"/>
      <c r="UEF5" s="1359"/>
      <c r="UEG5" s="1359"/>
      <c r="UEH5" s="1359"/>
      <c r="UEI5" s="1359"/>
      <c r="UEJ5" s="1359"/>
      <c r="UEK5" s="1359"/>
      <c r="UEL5" s="1359"/>
      <c r="UEM5" s="1359"/>
      <c r="UEN5" s="1359"/>
      <c r="UEO5" s="1359"/>
      <c r="UEP5" s="1359"/>
      <c r="UEQ5" s="1359"/>
      <c r="UER5" s="1359"/>
      <c r="UES5" s="1359"/>
      <c r="UET5" s="1359"/>
      <c r="UEU5" s="1359"/>
      <c r="UEV5" s="1359"/>
      <c r="UEW5" s="1359"/>
      <c r="UEX5" s="1359"/>
      <c r="UEY5" s="1359"/>
      <c r="UEZ5" s="1359"/>
      <c r="UFA5" s="1359"/>
      <c r="UFB5" s="1359"/>
      <c r="UFC5" s="1359"/>
      <c r="UFD5" s="1359"/>
      <c r="UFE5" s="1359"/>
      <c r="UFF5" s="1359"/>
      <c r="UFG5" s="1359"/>
      <c r="UFH5" s="1359"/>
      <c r="UFI5" s="1359"/>
      <c r="UFJ5" s="1359"/>
      <c r="UFK5" s="1359"/>
      <c r="UFL5" s="1359"/>
      <c r="UFM5" s="1359"/>
      <c r="UFN5" s="1359"/>
      <c r="UFO5" s="1359"/>
      <c r="UFP5" s="1359"/>
      <c r="UFQ5" s="1359"/>
      <c r="UFR5" s="1359"/>
      <c r="UFS5" s="1359"/>
      <c r="UFT5" s="1359"/>
      <c r="UFU5" s="1359"/>
      <c r="UFV5" s="1359"/>
      <c r="UFW5" s="1359"/>
      <c r="UFX5" s="1359"/>
      <c r="UFY5" s="1359"/>
      <c r="UFZ5" s="1359"/>
      <c r="UGA5" s="1359"/>
      <c r="UGB5" s="1359"/>
      <c r="UGC5" s="1359"/>
      <c r="UGD5" s="1359"/>
      <c r="UGE5" s="1359"/>
      <c r="UGF5" s="1359"/>
      <c r="UGG5" s="1359"/>
      <c r="UGH5" s="1359"/>
      <c r="UGI5" s="1359"/>
      <c r="UGJ5" s="1359"/>
      <c r="UGK5" s="1359"/>
      <c r="UGL5" s="1359"/>
      <c r="UGM5" s="1359"/>
      <c r="UGN5" s="1359"/>
      <c r="UGO5" s="1359"/>
      <c r="UGP5" s="1359"/>
      <c r="UGQ5" s="1359"/>
      <c r="UGR5" s="1359"/>
      <c r="UGS5" s="1359"/>
      <c r="UGT5" s="1359"/>
      <c r="UGU5" s="1359"/>
      <c r="UGV5" s="1359"/>
      <c r="UGW5" s="1359"/>
      <c r="UGX5" s="1359"/>
      <c r="UGY5" s="1359"/>
      <c r="UGZ5" s="1359"/>
      <c r="UHA5" s="1359"/>
      <c r="UHB5" s="1359"/>
      <c r="UHC5" s="1359"/>
      <c r="UHD5" s="1359"/>
      <c r="UHE5" s="1359"/>
      <c r="UHF5" s="1359"/>
      <c r="UHG5" s="1359"/>
      <c r="UHH5" s="1359"/>
      <c r="UHI5" s="1359"/>
      <c r="UHJ5" s="1359"/>
      <c r="UHK5" s="1359"/>
      <c r="UHL5" s="1359"/>
      <c r="UHM5" s="1359"/>
      <c r="UHN5" s="1359"/>
      <c r="UHO5" s="1359"/>
      <c r="UHP5" s="1359"/>
      <c r="UHQ5" s="1359"/>
      <c r="UHR5" s="1359"/>
      <c r="UHS5" s="1359"/>
      <c r="UHT5" s="1359"/>
      <c r="UHU5" s="1359"/>
      <c r="UHV5" s="1359"/>
      <c r="UHW5" s="1359"/>
      <c r="UHX5" s="1359"/>
      <c r="UHY5" s="1359"/>
      <c r="UHZ5" s="1359"/>
      <c r="UIA5" s="1359"/>
      <c r="UIB5" s="1359"/>
      <c r="UIC5" s="1359"/>
      <c r="UID5" s="1359"/>
      <c r="UIE5" s="1359"/>
      <c r="UIF5" s="1359"/>
      <c r="UIG5" s="1359"/>
      <c r="UIH5" s="1359"/>
      <c r="UII5" s="1359"/>
      <c r="UIJ5" s="1359"/>
      <c r="UIK5" s="1359"/>
      <c r="UIL5" s="1359"/>
      <c r="UIM5" s="1359"/>
      <c r="UIN5" s="1359"/>
      <c r="UIO5" s="1359"/>
      <c r="UIP5" s="1359"/>
      <c r="UIQ5" s="1359"/>
      <c r="UIR5" s="1359"/>
      <c r="UIS5" s="1359"/>
      <c r="UIT5" s="1359"/>
      <c r="UIU5" s="1359"/>
      <c r="UIV5" s="1359"/>
      <c r="UIW5" s="1359"/>
      <c r="UIX5" s="1359"/>
      <c r="UIY5" s="1359"/>
      <c r="UIZ5" s="1359"/>
      <c r="UJA5" s="1359"/>
      <c r="UJB5" s="1359"/>
      <c r="UJC5" s="1359"/>
      <c r="UJD5" s="1359"/>
      <c r="UJE5" s="1359"/>
      <c r="UJF5" s="1359"/>
      <c r="UJG5" s="1359"/>
      <c r="UJH5" s="1359"/>
      <c r="UJI5" s="1359"/>
      <c r="UJJ5" s="1359"/>
      <c r="UJK5" s="1359"/>
      <c r="UJL5" s="1359"/>
      <c r="UJM5" s="1359"/>
      <c r="UJN5" s="1359"/>
      <c r="UJO5" s="1359"/>
      <c r="UJP5" s="1359"/>
      <c r="UJQ5" s="1359"/>
      <c r="UJR5" s="1359"/>
      <c r="UJS5" s="1359"/>
      <c r="UJT5" s="1359"/>
      <c r="UJU5" s="1359"/>
      <c r="UJV5" s="1359"/>
      <c r="UJW5" s="1359"/>
      <c r="UJX5" s="1359"/>
      <c r="UJY5" s="1359"/>
      <c r="UJZ5" s="1359"/>
      <c r="UKA5" s="1359"/>
      <c r="UKB5" s="1359"/>
      <c r="UKC5" s="1359"/>
      <c r="UKD5" s="1359"/>
      <c r="UKE5" s="1359"/>
      <c r="UKF5" s="1359"/>
      <c r="UKG5" s="1359"/>
      <c r="UKH5" s="1359"/>
      <c r="UKI5" s="1359"/>
      <c r="UKJ5" s="1359"/>
      <c r="UKK5" s="1359"/>
      <c r="UKL5" s="1359"/>
      <c r="UKM5" s="1359"/>
      <c r="UKN5" s="1359"/>
      <c r="UKO5" s="1359"/>
      <c r="UKP5" s="1359"/>
      <c r="UKQ5" s="1359"/>
      <c r="UKR5" s="1359"/>
      <c r="UKS5" s="1359"/>
      <c r="UKT5" s="1359"/>
      <c r="UKU5" s="1359"/>
      <c r="UKV5" s="1359"/>
      <c r="UKW5" s="1359"/>
      <c r="UKX5" s="1359"/>
      <c r="UKY5" s="1359"/>
      <c r="UKZ5" s="1359"/>
      <c r="ULA5" s="1359"/>
      <c r="ULB5" s="1359"/>
      <c r="ULC5" s="1359"/>
      <c r="ULD5" s="1359"/>
      <c r="ULE5" s="1359"/>
      <c r="ULF5" s="1359"/>
      <c r="ULG5" s="1359"/>
      <c r="ULH5" s="1359"/>
      <c r="ULI5" s="1359"/>
      <c r="ULJ5" s="1359"/>
      <c r="ULK5" s="1359"/>
      <c r="ULL5" s="1359"/>
      <c r="ULM5" s="1359"/>
      <c r="ULN5" s="1359"/>
      <c r="ULO5" s="1359"/>
      <c r="ULP5" s="1359"/>
      <c r="ULQ5" s="1359"/>
      <c r="ULR5" s="1359"/>
      <c r="ULS5" s="1359"/>
      <c r="ULT5" s="1359"/>
      <c r="ULU5" s="1359"/>
      <c r="ULV5" s="1359"/>
      <c r="ULW5" s="1359"/>
      <c r="ULX5" s="1359"/>
      <c r="ULY5" s="1359"/>
      <c r="ULZ5" s="1359"/>
      <c r="UMA5" s="1359"/>
      <c r="UMB5" s="1359"/>
      <c r="UMC5" s="1359"/>
      <c r="UMD5" s="1359"/>
      <c r="UME5" s="1359"/>
      <c r="UMF5" s="1359"/>
      <c r="UMG5" s="1359"/>
      <c r="UMH5" s="1359"/>
      <c r="UMI5" s="1359"/>
      <c r="UMJ5" s="1359"/>
      <c r="UMK5" s="1359"/>
      <c r="UML5" s="1359"/>
      <c r="UMM5" s="1359"/>
      <c r="UMN5" s="1359"/>
      <c r="UMO5" s="1359"/>
      <c r="UMP5" s="1359"/>
      <c r="UMQ5" s="1359"/>
      <c r="UMR5" s="1359"/>
      <c r="UMS5" s="1359"/>
      <c r="UMT5" s="1359"/>
      <c r="UMU5" s="1359"/>
      <c r="UMV5" s="1359"/>
      <c r="UMW5" s="1359"/>
      <c r="UMX5" s="1359"/>
      <c r="UMY5" s="1359"/>
      <c r="UMZ5" s="1359"/>
      <c r="UNA5" s="1359"/>
      <c r="UNB5" s="1359"/>
      <c r="UNC5" s="1359"/>
      <c r="UND5" s="1359"/>
      <c r="UNE5" s="1359"/>
      <c r="UNF5" s="1359"/>
      <c r="UNG5" s="1359"/>
      <c r="UNH5" s="1359"/>
      <c r="UNI5" s="1359"/>
      <c r="UNJ5" s="1359"/>
      <c r="UNK5" s="1359"/>
      <c r="UNL5" s="1359"/>
      <c r="UNM5" s="1359"/>
      <c r="UNN5" s="1359"/>
      <c r="UNO5" s="1359"/>
      <c r="UNP5" s="1359"/>
      <c r="UNQ5" s="1359"/>
      <c r="UNR5" s="1359"/>
      <c r="UNS5" s="1359"/>
      <c r="UNT5" s="1359"/>
      <c r="UNU5" s="1359"/>
      <c r="UNV5" s="1359"/>
      <c r="UNW5" s="1359"/>
      <c r="UNX5" s="1359"/>
      <c r="UNY5" s="1359"/>
      <c r="UNZ5" s="1359"/>
      <c r="UOA5" s="1359"/>
      <c r="UOB5" s="1359"/>
      <c r="UOC5" s="1359"/>
      <c r="UOD5" s="1359"/>
      <c r="UOE5" s="1359"/>
      <c r="UOF5" s="1359"/>
      <c r="UOG5" s="1359"/>
      <c r="UOH5" s="1359"/>
      <c r="UOI5" s="1359"/>
      <c r="UOJ5" s="1359"/>
      <c r="UOK5" s="1359"/>
      <c r="UOL5" s="1359"/>
      <c r="UOM5" s="1359"/>
      <c r="UON5" s="1359"/>
      <c r="UOO5" s="1359"/>
      <c r="UOP5" s="1359"/>
      <c r="UOQ5" s="1359"/>
      <c r="UOR5" s="1359"/>
      <c r="UOS5" s="1359"/>
      <c r="UOT5" s="1359"/>
      <c r="UOU5" s="1359"/>
      <c r="UOV5" s="1359"/>
      <c r="UOW5" s="1359"/>
      <c r="UOX5" s="1359"/>
      <c r="UOY5" s="1359"/>
      <c r="UOZ5" s="1359"/>
      <c r="UPA5" s="1359"/>
      <c r="UPB5" s="1359"/>
      <c r="UPC5" s="1359"/>
      <c r="UPD5" s="1359"/>
      <c r="UPE5" s="1359"/>
      <c r="UPF5" s="1359"/>
      <c r="UPG5" s="1359"/>
      <c r="UPH5" s="1359"/>
      <c r="UPI5" s="1359"/>
      <c r="UPJ5" s="1359"/>
      <c r="UPK5" s="1359"/>
      <c r="UPL5" s="1359"/>
      <c r="UPM5" s="1359"/>
      <c r="UPN5" s="1359"/>
      <c r="UPO5" s="1359"/>
      <c r="UPP5" s="1359"/>
      <c r="UPQ5" s="1359"/>
      <c r="UPR5" s="1359"/>
      <c r="UPS5" s="1359"/>
      <c r="UPT5" s="1359"/>
      <c r="UPU5" s="1359"/>
      <c r="UPV5" s="1359"/>
      <c r="UPW5" s="1359"/>
      <c r="UPX5" s="1359"/>
      <c r="UPY5" s="1359"/>
      <c r="UPZ5" s="1359"/>
      <c r="UQA5" s="1359"/>
      <c r="UQB5" s="1359"/>
      <c r="UQC5" s="1359"/>
      <c r="UQD5" s="1359"/>
      <c r="UQE5" s="1359"/>
      <c r="UQF5" s="1359"/>
      <c r="UQG5" s="1359"/>
      <c r="UQH5" s="1359"/>
      <c r="UQI5" s="1359"/>
      <c r="UQJ5" s="1359"/>
      <c r="UQK5" s="1359"/>
      <c r="UQL5" s="1359"/>
      <c r="UQM5" s="1359"/>
      <c r="UQN5" s="1359"/>
      <c r="UQO5" s="1359"/>
      <c r="UQP5" s="1359"/>
      <c r="UQQ5" s="1359"/>
      <c r="UQR5" s="1359"/>
      <c r="UQS5" s="1359"/>
      <c r="UQT5" s="1359"/>
      <c r="UQU5" s="1359"/>
      <c r="UQV5" s="1359"/>
      <c r="UQW5" s="1359"/>
      <c r="UQX5" s="1359"/>
      <c r="UQY5" s="1359"/>
      <c r="UQZ5" s="1359"/>
      <c r="URA5" s="1359"/>
      <c r="URB5" s="1359"/>
      <c r="URC5" s="1359"/>
      <c r="URD5" s="1359"/>
      <c r="URE5" s="1359"/>
      <c r="URF5" s="1359"/>
      <c r="URG5" s="1359"/>
      <c r="URH5" s="1359"/>
      <c r="URI5" s="1359"/>
      <c r="URJ5" s="1359"/>
      <c r="URK5" s="1359"/>
      <c r="URL5" s="1359"/>
      <c r="URM5" s="1359"/>
      <c r="URN5" s="1359"/>
      <c r="URO5" s="1359"/>
      <c r="URP5" s="1359"/>
      <c r="URQ5" s="1359"/>
      <c r="URR5" s="1359"/>
      <c r="URS5" s="1359"/>
      <c r="URT5" s="1359"/>
      <c r="URU5" s="1359"/>
      <c r="URV5" s="1359"/>
      <c r="URW5" s="1359"/>
      <c r="URX5" s="1359"/>
      <c r="URY5" s="1359"/>
      <c r="URZ5" s="1359"/>
      <c r="USA5" s="1359"/>
      <c r="USB5" s="1359"/>
      <c r="USC5" s="1359"/>
      <c r="USD5" s="1359"/>
      <c r="USE5" s="1359"/>
      <c r="USF5" s="1359"/>
      <c r="USG5" s="1359"/>
      <c r="USH5" s="1359"/>
      <c r="USI5" s="1359"/>
      <c r="USJ5" s="1359"/>
      <c r="USK5" s="1359"/>
      <c r="USL5" s="1359"/>
      <c r="USM5" s="1359"/>
      <c r="USN5" s="1359"/>
      <c r="USO5" s="1359"/>
      <c r="USP5" s="1359"/>
      <c r="USQ5" s="1359"/>
      <c r="USR5" s="1359"/>
      <c r="USS5" s="1359"/>
      <c r="UST5" s="1359"/>
      <c r="USU5" s="1359"/>
      <c r="USV5" s="1359"/>
      <c r="USW5" s="1359"/>
      <c r="USX5" s="1359"/>
      <c r="USY5" s="1359"/>
      <c r="USZ5" s="1359"/>
      <c r="UTA5" s="1359"/>
      <c r="UTB5" s="1359"/>
      <c r="UTC5" s="1359"/>
      <c r="UTD5" s="1359"/>
      <c r="UTE5" s="1359"/>
      <c r="UTF5" s="1359"/>
      <c r="UTG5" s="1359"/>
      <c r="UTH5" s="1359"/>
      <c r="UTI5" s="1359"/>
      <c r="UTJ5" s="1359"/>
      <c r="UTK5" s="1359"/>
      <c r="UTL5" s="1359"/>
      <c r="UTM5" s="1359"/>
      <c r="UTN5" s="1359"/>
      <c r="UTO5" s="1359"/>
      <c r="UTP5" s="1359"/>
      <c r="UTQ5" s="1359"/>
      <c r="UTR5" s="1359"/>
      <c r="UTS5" s="1359"/>
      <c r="UTT5" s="1359"/>
      <c r="UTU5" s="1359"/>
      <c r="UTV5" s="1359"/>
      <c r="UTW5" s="1359"/>
      <c r="UTX5" s="1359"/>
      <c r="UTY5" s="1359"/>
      <c r="UTZ5" s="1359"/>
      <c r="UUA5" s="1359"/>
      <c r="UUB5" s="1359"/>
      <c r="UUC5" s="1359"/>
      <c r="UUD5" s="1359"/>
      <c r="UUE5" s="1359"/>
      <c r="UUF5" s="1359"/>
      <c r="UUG5" s="1359"/>
      <c r="UUH5" s="1359"/>
      <c r="UUI5" s="1359"/>
      <c r="UUJ5" s="1359"/>
      <c r="UUK5" s="1359"/>
      <c r="UUL5" s="1359"/>
      <c r="UUM5" s="1359"/>
      <c r="UUN5" s="1359"/>
      <c r="UUO5" s="1359"/>
      <c r="UUP5" s="1359"/>
      <c r="UUQ5" s="1359"/>
      <c r="UUR5" s="1359"/>
      <c r="UUS5" s="1359"/>
      <c r="UUT5" s="1359"/>
      <c r="UUU5" s="1359"/>
      <c r="UUV5" s="1359"/>
      <c r="UUW5" s="1359"/>
      <c r="UUX5" s="1359"/>
      <c r="UUY5" s="1359"/>
      <c r="UUZ5" s="1359"/>
      <c r="UVA5" s="1359"/>
      <c r="UVB5" s="1359"/>
      <c r="UVC5" s="1359"/>
      <c r="UVD5" s="1359"/>
      <c r="UVE5" s="1359"/>
      <c r="UVF5" s="1359"/>
      <c r="UVG5" s="1359"/>
      <c r="UVH5" s="1359"/>
      <c r="UVI5" s="1359"/>
      <c r="UVJ5" s="1359"/>
      <c r="UVK5" s="1359"/>
      <c r="UVL5" s="1359"/>
      <c r="UVM5" s="1359"/>
      <c r="UVN5" s="1359"/>
      <c r="UVO5" s="1359"/>
      <c r="UVP5" s="1359"/>
      <c r="UVQ5" s="1359"/>
      <c r="UVR5" s="1359"/>
      <c r="UVS5" s="1359"/>
      <c r="UVT5" s="1359"/>
      <c r="UVU5" s="1359"/>
      <c r="UVV5" s="1359"/>
      <c r="UVW5" s="1359"/>
      <c r="UVX5" s="1359"/>
      <c r="UVY5" s="1359"/>
      <c r="UVZ5" s="1359"/>
      <c r="UWA5" s="1359"/>
      <c r="UWB5" s="1359"/>
      <c r="UWC5" s="1359"/>
      <c r="UWD5" s="1359"/>
      <c r="UWE5" s="1359"/>
      <c r="UWF5" s="1359"/>
      <c r="UWG5" s="1359"/>
      <c r="UWH5" s="1359"/>
      <c r="UWI5" s="1359"/>
      <c r="UWJ5" s="1359"/>
      <c r="UWK5" s="1359"/>
      <c r="UWL5" s="1359"/>
      <c r="UWM5" s="1359"/>
      <c r="UWN5" s="1359"/>
      <c r="UWO5" s="1359"/>
      <c r="UWP5" s="1359"/>
      <c r="UWQ5" s="1359"/>
      <c r="UWR5" s="1359"/>
      <c r="UWS5" s="1359"/>
      <c r="UWT5" s="1359"/>
      <c r="UWU5" s="1359"/>
      <c r="UWV5" s="1359"/>
      <c r="UWW5" s="1359"/>
      <c r="UWX5" s="1359"/>
      <c r="UWY5" s="1359"/>
      <c r="UWZ5" s="1359"/>
      <c r="UXA5" s="1359"/>
      <c r="UXB5" s="1359"/>
      <c r="UXC5" s="1359"/>
      <c r="UXD5" s="1359"/>
      <c r="UXE5" s="1359"/>
      <c r="UXF5" s="1359"/>
      <c r="UXG5" s="1359"/>
      <c r="UXH5" s="1359"/>
      <c r="UXI5" s="1359"/>
      <c r="UXJ5" s="1359"/>
      <c r="UXK5" s="1359"/>
      <c r="UXL5" s="1359"/>
      <c r="UXM5" s="1359"/>
      <c r="UXN5" s="1359"/>
      <c r="UXO5" s="1359"/>
      <c r="UXP5" s="1359"/>
      <c r="UXQ5" s="1359"/>
      <c r="UXR5" s="1359"/>
      <c r="UXS5" s="1359"/>
      <c r="UXT5" s="1359"/>
      <c r="UXU5" s="1359"/>
      <c r="UXV5" s="1359"/>
      <c r="UXW5" s="1359"/>
      <c r="UXX5" s="1359"/>
      <c r="UXY5" s="1359"/>
      <c r="UXZ5" s="1359"/>
      <c r="UYA5" s="1359"/>
      <c r="UYB5" s="1359"/>
      <c r="UYC5" s="1359"/>
      <c r="UYD5" s="1359"/>
      <c r="UYE5" s="1359"/>
      <c r="UYF5" s="1359"/>
      <c r="UYG5" s="1359"/>
      <c r="UYH5" s="1359"/>
      <c r="UYI5" s="1359"/>
      <c r="UYJ5" s="1359"/>
      <c r="UYK5" s="1359"/>
      <c r="UYL5" s="1359"/>
      <c r="UYM5" s="1359"/>
      <c r="UYN5" s="1359"/>
      <c r="UYO5" s="1359"/>
      <c r="UYP5" s="1359"/>
      <c r="UYQ5" s="1359"/>
      <c r="UYR5" s="1359"/>
      <c r="UYS5" s="1359"/>
      <c r="UYT5" s="1359"/>
      <c r="UYU5" s="1359"/>
      <c r="UYV5" s="1359"/>
      <c r="UYW5" s="1359"/>
      <c r="UYX5" s="1359"/>
      <c r="UYY5" s="1359"/>
      <c r="UYZ5" s="1359"/>
      <c r="UZA5" s="1359"/>
      <c r="UZB5" s="1359"/>
      <c r="UZC5" s="1359"/>
      <c r="UZD5" s="1359"/>
      <c r="UZE5" s="1359"/>
      <c r="UZF5" s="1359"/>
      <c r="UZG5" s="1359"/>
      <c r="UZH5" s="1359"/>
      <c r="UZI5" s="1359"/>
      <c r="UZJ5" s="1359"/>
      <c r="UZK5" s="1359"/>
      <c r="UZL5" s="1359"/>
      <c r="UZM5" s="1359"/>
      <c r="UZN5" s="1359"/>
      <c r="UZO5" s="1359"/>
      <c r="UZP5" s="1359"/>
      <c r="UZQ5" s="1359"/>
      <c r="UZR5" s="1359"/>
      <c r="UZS5" s="1359"/>
      <c r="UZT5" s="1359"/>
      <c r="UZU5" s="1359"/>
      <c r="UZV5" s="1359"/>
      <c r="UZW5" s="1359"/>
      <c r="UZX5" s="1359"/>
      <c r="UZY5" s="1359"/>
      <c r="UZZ5" s="1359"/>
      <c r="VAA5" s="1359"/>
      <c r="VAB5" s="1359"/>
      <c r="VAC5" s="1359"/>
      <c r="VAD5" s="1359"/>
      <c r="VAE5" s="1359"/>
      <c r="VAF5" s="1359"/>
      <c r="VAG5" s="1359"/>
      <c r="VAH5" s="1359"/>
      <c r="VAI5" s="1359"/>
      <c r="VAJ5" s="1359"/>
      <c r="VAK5" s="1359"/>
      <c r="VAL5" s="1359"/>
      <c r="VAM5" s="1359"/>
      <c r="VAN5" s="1359"/>
      <c r="VAO5" s="1359"/>
      <c r="VAP5" s="1359"/>
      <c r="VAQ5" s="1359"/>
      <c r="VAR5" s="1359"/>
      <c r="VAS5" s="1359"/>
      <c r="VAT5" s="1359"/>
      <c r="VAU5" s="1359"/>
      <c r="VAV5" s="1359"/>
      <c r="VAW5" s="1359"/>
      <c r="VAX5" s="1359"/>
      <c r="VAY5" s="1359"/>
      <c r="VAZ5" s="1359"/>
      <c r="VBA5" s="1359"/>
      <c r="VBB5" s="1359"/>
      <c r="VBC5" s="1359"/>
      <c r="VBD5" s="1359"/>
      <c r="VBE5" s="1359"/>
      <c r="VBF5" s="1359"/>
      <c r="VBG5" s="1359"/>
      <c r="VBH5" s="1359"/>
      <c r="VBI5" s="1359"/>
      <c r="VBJ5" s="1359"/>
      <c r="VBK5" s="1359"/>
      <c r="VBL5" s="1359"/>
      <c r="VBM5" s="1359"/>
      <c r="VBN5" s="1359"/>
      <c r="VBO5" s="1359"/>
      <c r="VBP5" s="1359"/>
      <c r="VBQ5" s="1359"/>
      <c r="VBR5" s="1359"/>
      <c r="VBS5" s="1359"/>
      <c r="VBT5" s="1359"/>
      <c r="VBU5" s="1359"/>
      <c r="VBV5" s="1359"/>
      <c r="VBW5" s="1359"/>
      <c r="VBX5" s="1359"/>
      <c r="VBY5" s="1359"/>
      <c r="VBZ5" s="1359"/>
      <c r="VCA5" s="1359"/>
      <c r="VCB5" s="1359"/>
      <c r="VCC5" s="1359"/>
      <c r="VCD5" s="1359"/>
      <c r="VCE5" s="1359"/>
      <c r="VCF5" s="1359"/>
      <c r="VCG5" s="1359"/>
      <c r="VCH5" s="1359"/>
      <c r="VCI5" s="1359"/>
      <c r="VCJ5" s="1359"/>
      <c r="VCK5" s="1359"/>
      <c r="VCL5" s="1359"/>
      <c r="VCM5" s="1359"/>
      <c r="VCN5" s="1359"/>
      <c r="VCO5" s="1359"/>
      <c r="VCP5" s="1359"/>
      <c r="VCQ5" s="1359"/>
      <c r="VCR5" s="1359"/>
      <c r="VCS5" s="1359"/>
      <c r="VCT5" s="1359"/>
      <c r="VCU5" s="1359"/>
      <c r="VCV5" s="1359"/>
      <c r="VCW5" s="1359"/>
      <c r="VCX5" s="1359"/>
      <c r="VCY5" s="1359"/>
      <c r="VCZ5" s="1359"/>
      <c r="VDA5" s="1359"/>
      <c r="VDB5" s="1359"/>
      <c r="VDC5" s="1359"/>
      <c r="VDD5" s="1359"/>
      <c r="VDE5" s="1359"/>
      <c r="VDF5" s="1359"/>
      <c r="VDG5" s="1359"/>
      <c r="VDH5" s="1359"/>
      <c r="VDI5" s="1359"/>
      <c r="VDJ5" s="1359"/>
      <c r="VDK5" s="1359"/>
      <c r="VDL5" s="1359"/>
      <c r="VDM5" s="1359"/>
      <c r="VDN5" s="1359"/>
      <c r="VDO5" s="1359"/>
      <c r="VDP5" s="1359"/>
      <c r="VDQ5" s="1359"/>
      <c r="VDR5" s="1359"/>
      <c r="VDS5" s="1359"/>
      <c r="VDT5" s="1359"/>
      <c r="VDU5" s="1359"/>
      <c r="VDV5" s="1359"/>
      <c r="VDW5" s="1359"/>
      <c r="VDX5" s="1359"/>
      <c r="VDY5" s="1359"/>
      <c r="VDZ5" s="1359"/>
      <c r="VEA5" s="1359"/>
      <c r="VEB5" s="1359"/>
      <c r="VEC5" s="1359"/>
      <c r="VED5" s="1359"/>
      <c r="VEE5" s="1359"/>
      <c r="VEF5" s="1359"/>
      <c r="VEG5" s="1359"/>
      <c r="VEH5" s="1359"/>
      <c r="VEI5" s="1359"/>
      <c r="VEJ5" s="1359"/>
      <c r="VEK5" s="1359"/>
      <c r="VEL5" s="1359"/>
      <c r="VEM5" s="1359"/>
      <c r="VEN5" s="1359"/>
      <c r="VEO5" s="1359"/>
      <c r="VEP5" s="1359"/>
      <c r="VEQ5" s="1359"/>
      <c r="VER5" s="1359"/>
      <c r="VES5" s="1359"/>
      <c r="VET5" s="1359"/>
      <c r="VEU5" s="1359"/>
      <c r="VEV5" s="1359"/>
      <c r="VEW5" s="1359"/>
      <c r="VEX5" s="1359"/>
      <c r="VEY5" s="1359"/>
      <c r="VEZ5" s="1359"/>
      <c r="VFA5" s="1359"/>
      <c r="VFB5" s="1359"/>
      <c r="VFC5" s="1359"/>
      <c r="VFD5" s="1359"/>
      <c r="VFE5" s="1359"/>
      <c r="VFF5" s="1359"/>
      <c r="VFG5" s="1359"/>
      <c r="VFH5" s="1359"/>
      <c r="VFI5" s="1359"/>
      <c r="VFJ5" s="1359"/>
      <c r="VFK5" s="1359"/>
      <c r="VFL5" s="1359"/>
      <c r="VFM5" s="1359"/>
      <c r="VFN5" s="1359"/>
      <c r="VFO5" s="1359"/>
      <c r="VFP5" s="1359"/>
      <c r="VFQ5" s="1359"/>
      <c r="VFR5" s="1359"/>
      <c r="VFS5" s="1359"/>
      <c r="VFT5" s="1359"/>
      <c r="VFU5" s="1359"/>
      <c r="VFV5" s="1359"/>
      <c r="VFW5" s="1359"/>
      <c r="VFX5" s="1359"/>
      <c r="VFY5" s="1359"/>
      <c r="VFZ5" s="1359"/>
      <c r="VGA5" s="1359"/>
      <c r="VGB5" s="1359"/>
      <c r="VGC5" s="1359"/>
      <c r="VGD5" s="1359"/>
      <c r="VGE5" s="1359"/>
      <c r="VGF5" s="1359"/>
      <c r="VGG5" s="1359"/>
      <c r="VGH5" s="1359"/>
      <c r="VGI5" s="1359"/>
      <c r="VGJ5" s="1359"/>
      <c r="VGK5" s="1359"/>
      <c r="VGL5" s="1359"/>
      <c r="VGM5" s="1359"/>
      <c r="VGN5" s="1359"/>
      <c r="VGO5" s="1359"/>
      <c r="VGP5" s="1359"/>
      <c r="VGQ5" s="1359"/>
      <c r="VGR5" s="1359"/>
      <c r="VGS5" s="1359"/>
      <c r="VGT5" s="1359"/>
      <c r="VGU5" s="1359"/>
      <c r="VGV5" s="1359"/>
      <c r="VGW5" s="1359"/>
      <c r="VGX5" s="1359"/>
      <c r="VGY5" s="1359"/>
      <c r="VGZ5" s="1359"/>
      <c r="VHA5" s="1359"/>
      <c r="VHB5" s="1359"/>
      <c r="VHC5" s="1359"/>
      <c r="VHD5" s="1359"/>
      <c r="VHE5" s="1359"/>
      <c r="VHF5" s="1359"/>
      <c r="VHG5" s="1359"/>
      <c r="VHH5" s="1359"/>
      <c r="VHI5" s="1359"/>
      <c r="VHJ5" s="1359"/>
      <c r="VHK5" s="1359"/>
      <c r="VHL5" s="1359"/>
      <c r="VHM5" s="1359"/>
      <c r="VHN5" s="1359"/>
      <c r="VHO5" s="1359"/>
      <c r="VHP5" s="1359"/>
      <c r="VHQ5" s="1359"/>
      <c r="VHR5" s="1359"/>
      <c r="VHS5" s="1359"/>
      <c r="VHT5" s="1359"/>
      <c r="VHU5" s="1359"/>
      <c r="VHV5" s="1359"/>
      <c r="VHW5" s="1359"/>
      <c r="VHX5" s="1359"/>
      <c r="VHY5" s="1359"/>
      <c r="VHZ5" s="1359"/>
      <c r="VIA5" s="1359"/>
      <c r="VIB5" s="1359"/>
      <c r="VIC5" s="1359"/>
      <c r="VID5" s="1359"/>
      <c r="VIE5" s="1359"/>
      <c r="VIF5" s="1359"/>
      <c r="VIG5" s="1359"/>
      <c r="VIH5" s="1359"/>
      <c r="VII5" s="1359"/>
      <c r="VIJ5" s="1359"/>
      <c r="VIK5" s="1359"/>
      <c r="VIL5" s="1359"/>
      <c r="VIM5" s="1359"/>
      <c r="VIN5" s="1359"/>
      <c r="VIO5" s="1359"/>
      <c r="VIP5" s="1359"/>
      <c r="VIQ5" s="1359"/>
      <c r="VIR5" s="1359"/>
      <c r="VIS5" s="1359"/>
      <c r="VIT5" s="1359"/>
      <c r="VIU5" s="1359"/>
      <c r="VIV5" s="1359"/>
      <c r="VIW5" s="1359"/>
      <c r="VIX5" s="1359"/>
      <c r="VIY5" s="1359"/>
      <c r="VIZ5" s="1359"/>
      <c r="VJA5" s="1359"/>
      <c r="VJB5" s="1359"/>
      <c r="VJC5" s="1359"/>
      <c r="VJD5" s="1359"/>
      <c r="VJE5" s="1359"/>
      <c r="VJF5" s="1359"/>
      <c r="VJG5" s="1359"/>
      <c r="VJH5" s="1359"/>
      <c r="VJI5" s="1359"/>
      <c r="VJJ5" s="1359"/>
      <c r="VJK5" s="1359"/>
      <c r="VJL5" s="1359"/>
      <c r="VJM5" s="1359"/>
      <c r="VJN5" s="1359"/>
      <c r="VJO5" s="1359"/>
      <c r="VJP5" s="1359"/>
      <c r="VJQ5" s="1359"/>
      <c r="VJR5" s="1359"/>
      <c r="VJS5" s="1359"/>
      <c r="VJT5" s="1359"/>
      <c r="VJU5" s="1359"/>
      <c r="VJV5" s="1359"/>
      <c r="VJW5" s="1359"/>
      <c r="VJX5" s="1359"/>
      <c r="VJY5" s="1359"/>
      <c r="VJZ5" s="1359"/>
      <c r="VKA5" s="1359"/>
      <c r="VKB5" s="1359"/>
      <c r="VKC5" s="1359"/>
      <c r="VKD5" s="1359"/>
      <c r="VKE5" s="1359"/>
      <c r="VKF5" s="1359"/>
      <c r="VKG5" s="1359"/>
      <c r="VKH5" s="1359"/>
      <c r="VKI5" s="1359"/>
      <c r="VKJ5" s="1359"/>
      <c r="VKK5" s="1359"/>
      <c r="VKL5" s="1359"/>
      <c r="VKM5" s="1359"/>
      <c r="VKN5" s="1359"/>
      <c r="VKO5" s="1359"/>
      <c r="VKP5" s="1359"/>
      <c r="VKQ5" s="1359"/>
      <c r="VKR5" s="1359"/>
      <c r="VKS5" s="1359"/>
      <c r="VKT5" s="1359"/>
      <c r="VKU5" s="1359"/>
      <c r="VKV5" s="1359"/>
      <c r="VKW5" s="1359"/>
      <c r="VKX5" s="1359"/>
      <c r="VKY5" s="1359"/>
      <c r="VKZ5" s="1359"/>
      <c r="VLA5" s="1359"/>
      <c r="VLB5" s="1359"/>
      <c r="VLC5" s="1359"/>
      <c r="VLD5" s="1359"/>
      <c r="VLE5" s="1359"/>
      <c r="VLF5" s="1359"/>
      <c r="VLG5" s="1359"/>
      <c r="VLH5" s="1359"/>
      <c r="VLI5" s="1359"/>
      <c r="VLJ5" s="1359"/>
      <c r="VLK5" s="1359"/>
      <c r="VLL5" s="1359"/>
      <c r="VLM5" s="1359"/>
      <c r="VLN5" s="1359"/>
      <c r="VLO5" s="1359"/>
      <c r="VLP5" s="1359"/>
      <c r="VLQ5" s="1359"/>
      <c r="VLR5" s="1359"/>
      <c r="VLS5" s="1359"/>
      <c r="VLT5" s="1359"/>
      <c r="VLU5" s="1359"/>
      <c r="VLV5" s="1359"/>
      <c r="VLW5" s="1359"/>
      <c r="VLX5" s="1359"/>
      <c r="VLY5" s="1359"/>
      <c r="VLZ5" s="1359"/>
      <c r="VMA5" s="1359"/>
      <c r="VMB5" s="1359"/>
      <c r="VMC5" s="1359"/>
      <c r="VMD5" s="1359"/>
      <c r="VME5" s="1359"/>
      <c r="VMF5" s="1359"/>
      <c r="VMG5" s="1359"/>
      <c r="VMH5" s="1359"/>
      <c r="VMI5" s="1359"/>
      <c r="VMJ5" s="1359"/>
      <c r="VMK5" s="1359"/>
      <c r="VML5" s="1359"/>
      <c r="VMM5" s="1359"/>
      <c r="VMN5" s="1359"/>
      <c r="VMO5" s="1359"/>
      <c r="VMP5" s="1359"/>
      <c r="VMQ5" s="1359"/>
      <c r="VMR5" s="1359"/>
      <c r="VMS5" s="1359"/>
      <c r="VMT5" s="1359"/>
      <c r="VMU5" s="1359"/>
      <c r="VMV5" s="1359"/>
      <c r="VMW5" s="1359"/>
      <c r="VMX5" s="1359"/>
      <c r="VMY5" s="1359"/>
      <c r="VMZ5" s="1359"/>
      <c r="VNA5" s="1359"/>
      <c r="VNB5" s="1359"/>
      <c r="VNC5" s="1359"/>
      <c r="VND5" s="1359"/>
      <c r="VNE5" s="1359"/>
      <c r="VNF5" s="1359"/>
      <c r="VNG5" s="1359"/>
      <c r="VNH5" s="1359"/>
      <c r="VNI5" s="1359"/>
      <c r="VNJ5" s="1359"/>
      <c r="VNK5" s="1359"/>
      <c r="VNL5" s="1359"/>
      <c r="VNM5" s="1359"/>
      <c r="VNN5" s="1359"/>
      <c r="VNO5" s="1359"/>
      <c r="VNP5" s="1359"/>
      <c r="VNQ5" s="1359"/>
      <c r="VNR5" s="1359"/>
      <c r="VNS5" s="1359"/>
      <c r="VNT5" s="1359"/>
      <c r="VNU5" s="1359"/>
      <c r="VNV5" s="1359"/>
      <c r="VNW5" s="1359"/>
      <c r="VNX5" s="1359"/>
      <c r="VNY5" s="1359"/>
      <c r="VNZ5" s="1359"/>
      <c r="VOA5" s="1359"/>
      <c r="VOB5" s="1359"/>
      <c r="VOC5" s="1359"/>
      <c r="VOD5" s="1359"/>
      <c r="VOE5" s="1359"/>
      <c r="VOF5" s="1359"/>
      <c r="VOG5" s="1359"/>
      <c r="VOH5" s="1359"/>
      <c r="VOI5" s="1359"/>
      <c r="VOJ5" s="1359"/>
      <c r="VOK5" s="1359"/>
      <c r="VOL5" s="1359"/>
      <c r="VOM5" s="1359"/>
      <c r="VON5" s="1359"/>
      <c r="VOO5" s="1359"/>
      <c r="VOP5" s="1359"/>
      <c r="VOQ5" s="1359"/>
      <c r="VOR5" s="1359"/>
      <c r="VOS5" s="1359"/>
      <c r="VOT5" s="1359"/>
      <c r="VOU5" s="1359"/>
      <c r="VOV5" s="1359"/>
      <c r="VOW5" s="1359"/>
      <c r="VOX5" s="1359"/>
      <c r="VOY5" s="1359"/>
      <c r="VOZ5" s="1359"/>
      <c r="VPA5" s="1359"/>
      <c r="VPB5" s="1359"/>
      <c r="VPC5" s="1359"/>
      <c r="VPD5" s="1359"/>
      <c r="VPE5" s="1359"/>
      <c r="VPF5" s="1359"/>
      <c r="VPG5" s="1359"/>
      <c r="VPH5" s="1359"/>
      <c r="VPI5" s="1359"/>
      <c r="VPJ5" s="1359"/>
      <c r="VPK5" s="1359"/>
      <c r="VPL5" s="1359"/>
      <c r="VPM5" s="1359"/>
      <c r="VPN5" s="1359"/>
      <c r="VPO5" s="1359"/>
      <c r="VPP5" s="1359"/>
      <c r="VPQ5" s="1359"/>
      <c r="VPR5" s="1359"/>
      <c r="VPS5" s="1359"/>
      <c r="VPT5" s="1359"/>
      <c r="VPU5" s="1359"/>
      <c r="VPV5" s="1359"/>
      <c r="VPW5" s="1359"/>
      <c r="VPX5" s="1359"/>
      <c r="VPY5" s="1359"/>
      <c r="VPZ5" s="1359"/>
      <c r="VQA5" s="1359"/>
      <c r="VQB5" s="1359"/>
      <c r="VQC5" s="1359"/>
      <c r="VQD5" s="1359"/>
      <c r="VQE5" s="1359"/>
      <c r="VQF5" s="1359"/>
      <c r="VQG5" s="1359"/>
      <c r="VQH5" s="1359"/>
      <c r="VQI5" s="1359"/>
      <c r="VQJ5" s="1359"/>
      <c r="VQK5" s="1359"/>
      <c r="VQL5" s="1359"/>
      <c r="VQM5" s="1359"/>
      <c r="VQN5" s="1359"/>
      <c r="VQO5" s="1359"/>
      <c r="VQP5" s="1359"/>
      <c r="VQQ5" s="1359"/>
      <c r="VQR5" s="1359"/>
      <c r="VQS5" s="1359"/>
      <c r="VQT5" s="1359"/>
      <c r="VQU5" s="1359"/>
      <c r="VQV5" s="1359"/>
      <c r="VQW5" s="1359"/>
      <c r="VQX5" s="1359"/>
      <c r="VQY5" s="1359"/>
      <c r="VQZ5" s="1359"/>
      <c r="VRA5" s="1359"/>
      <c r="VRB5" s="1359"/>
      <c r="VRC5" s="1359"/>
      <c r="VRD5" s="1359"/>
      <c r="VRE5" s="1359"/>
      <c r="VRF5" s="1359"/>
      <c r="VRG5" s="1359"/>
      <c r="VRH5" s="1359"/>
      <c r="VRI5" s="1359"/>
      <c r="VRJ5" s="1359"/>
      <c r="VRK5" s="1359"/>
      <c r="VRL5" s="1359"/>
      <c r="VRM5" s="1359"/>
      <c r="VRN5" s="1359"/>
      <c r="VRO5" s="1359"/>
      <c r="VRP5" s="1359"/>
      <c r="VRQ5" s="1359"/>
      <c r="VRR5" s="1359"/>
      <c r="VRS5" s="1359"/>
      <c r="VRT5" s="1359"/>
      <c r="VRU5" s="1359"/>
      <c r="VRV5" s="1359"/>
      <c r="VRW5" s="1359"/>
      <c r="VRX5" s="1359"/>
      <c r="VRY5" s="1359"/>
      <c r="VRZ5" s="1359"/>
      <c r="VSA5" s="1359"/>
      <c r="VSB5" s="1359"/>
      <c r="VSC5" s="1359"/>
      <c r="VSD5" s="1359"/>
      <c r="VSE5" s="1359"/>
      <c r="VSF5" s="1359"/>
      <c r="VSG5" s="1359"/>
      <c r="VSH5" s="1359"/>
      <c r="VSI5" s="1359"/>
      <c r="VSJ5" s="1359"/>
      <c r="VSK5" s="1359"/>
      <c r="VSL5" s="1359"/>
      <c r="VSM5" s="1359"/>
      <c r="VSN5" s="1359"/>
      <c r="VSO5" s="1359"/>
      <c r="VSP5" s="1359"/>
      <c r="VSQ5" s="1359"/>
      <c r="VSR5" s="1359"/>
      <c r="VSS5" s="1359"/>
      <c r="VST5" s="1359"/>
      <c r="VSU5" s="1359"/>
      <c r="VSV5" s="1359"/>
      <c r="VSW5" s="1359"/>
      <c r="VSX5" s="1359"/>
      <c r="VSY5" s="1359"/>
      <c r="VSZ5" s="1359"/>
      <c r="VTA5" s="1359"/>
      <c r="VTB5" s="1359"/>
      <c r="VTC5" s="1359"/>
      <c r="VTD5" s="1359"/>
      <c r="VTE5" s="1359"/>
      <c r="VTF5" s="1359"/>
      <c r="VTG5" s="1359"/>
      <c r="VTH5" s="1359"/>
      <c r="VTI5" s="1359"/>
      <c r="VTJ5" s="1359"/>
      <c r="VTK5" s="1359"/>
      <c r="VTL5" s="1359"/>
      <c r="VTM5" s="1359"/>
      <c r="VTN5" s="1359"/>
      <c r="VTO5" s="1359"/>
      <c r="VTP5" s="1359"/>
      <c r="VTQ5" s="1359"/>
      <c r="VTR5" s="1359"/>
      <c r="VTS5" s="1359"/>
      <c r="VTT5" s="1359"/>
      <c r="VTU5" s="1359"/>
      <c r="VTV5" s="1359"/>
      <c r="VTW5" s="1359"/>
      <c r="VTX5" s="1359"/>
      <c r="VTY5" s="1359"/>
      <c r="VTZ5" s="1359"/>
      <c r="VUA5" s="1359"/>
      <c r="VUB5" s="1359"/>
      <c r="VUC5" s="1359"/>
      <c r="VUD5" s="1359"/>
      <c r="VUE5" s="1359"/>
      <c r="VUF5" s="1359"/>
      <c r="VUG5" s="1359"/>
      <c r="VUH5" s="1359"/>
      <c r="VUI5" s="1359"/>
      <c r="VUJ5" s="1359"/>
      <c r="VUK5" s="1359"/>
      <c r="VUL5" s="1359"/>
      <c r="VUM5" s="1359"/>
      <c r="VUN5" s="1359"/>
      <c r="VUO5" s="1359"/>
      <c r="VUP5" s="1359"/>
      <c r="VUQ5" s="1359"/>
      <c r="VUR5" s="1359"/>
      <c r="VUS5" s="1359"/>
      <c r="VUT5" s="1359"/>
      <c r="VUU5" s="1359"/>
      <c r="VUV5" s="1359"/>
      <c r="VUW5" s="1359"/>
      <c r="VUX5" s="1359"/>
      <c r="VUY5" s="1359"/>
      <c r="VUZ5" s="1359"/>
      <c r="VVA5" s="1359"/>
      <c r="VVB5" s="1359"/>
      <c r="VVC5" s="1359"/>
      <c r="VVD5" s="1359"/>
      <c r="VVE5" s="1359"/>
      <c r="VVF5" s="1359"/>
      <c r="VVG5" s="1359"/>
      <c r="VVH5" s="1359"/>
      <c r="VVI5" s="1359"/>
      <c r="VVJ5" s="1359"/>
      <c r="VVK5" s="1359"/>
      <c r="VVL5" s="1359"/>
      <c r="VVM5" s="1359"/>
      <c r="VVN5" s="1359"/>
      <c r="VVO5" s="1359"/>
      <c r="VVP5" s="1359"/>
      <c r="VVQ5" s="1359"/>
      <c r="VVR5" s="1359"/>
      <c r="VVS5" s="1359"/>
      <c r="VVT5" s="1359"/>
      <c r="VVU5" s="1359"/>
      <c r="VVV5" s="1359"/>
      <c r="VVW5" s="1359"/>
      <c r="VVX5" s="1359"/>
      <c r="VVY5" s="1359"/>
      <c r="VVZ5" s="1359"/>
      <c r="VWA5" s="1359"/>
      <c r="VWB5" s="1359"/>
      <c r="VWC5" s="1359"/>
      <c r="VWD5" s="1359"/>
      <c r="VWE5" s="1359"/>
      <c r="VWF5" s="1359"/>
      <c r="VWG5" s="1359"/>
      <c r="VWH5" s="1359"/>
      <c r="VWI5" s="1359"/>
      <c r="VWJ5" s="1359"/>
      <c r="VWK5" s="1359"/>
      <c r="VWL5" s="1359"/>
      <c r="VWM5" s="1359"/>
      <c r="VWN5" s="1359"/>
      <c r="VWO5" s="1359"/>
      <c r="VWP5" s="1359"/>
      <c r="VWQ5" s="1359"/>
      <c r="VWR5" s="1359"/>
      <c r="VWS5" s="1359"/>
      <c r="VWT5" s="1359"/>
      <c r="VWU5" s="1359"/>
      <c r="VWV5" s="1359"/>
      <c r="VWW5" s="1359"/>
      <c r="VWX5" s="1359"/>
      <c r="VWY5" s="1359"/>
      <c r="VWZ5" s="1359"/>
      <c r="VXA5" s="1359"/>
      <c r="VXB5" s="1359"/>
      <c r="VXC5" s="1359"/>
      <c r="VXD5" s="1359"/>
      <c r="VXE5" s="1359"/>
      <c r="VXF5" s="1359"/>
      <c r="VXG5" s="1359"/>
      <c r="VXH5" s="1359"/>
      <c r="VXI5" s="1359"/>
      <c r="VXJ5" s="1359"/>
      <c r="VXK5" s="1359"/>
      <c r="VXL5" s="1359"/>
      <c r="VXM5" s="1359"/>
      <c r="VXN5" s="1359"/>
      <c r="VXO5" s="1359"/>
      <c r="VXP5" s="1359"/>
      <c r="VXQ5" s="1359"/>
      <c r="VXR5" s="1359"/>
      <c r="VXS5" s="1359"/>
      <c r="VXT5" s="1359"/>
      <c r="VXU5" s="1359"/>
      <c r="VXV5" s="1359"/>
      <c r="VXW5" s="1359"/>
      <c r="VXX5" s="1359"/>
      <c r="VXY5" s="1359"/>
      <c r="VXZ5" s="1359"/>
      <c r="VYA5" s="1359"/>
      <c r="VYB5" s="1359"/>
      <c r="VYC5" s="1359"/>
      <c r="VYD5" s="1359"/>
      <c r="VYE5" s="1359"/>
      <c r="VYF5" s="1359"/>
      <c r="VYG5" s="1359"/>
      <c r="VYH5" s="1359"/>
      <c r="VYI5" s="1359"/>
      <c r="VYJ5" s="1359"/>
      <c r="VYK5" s="1359"/>
      <c r="VYL5" s="1359"/>
      <c r="VYM5" s="1359"/>
      <c r="VYN5" s="1359"/>
      <c r="VYO5" s="1359"/>
      <c r="VYP5" s="1359"/>
      <c r="VYQ5" s="1359"/>
      <c r="VYR5" s="1359"/>
      <c r="VYS5" s="1359"/>
      <c r="VYT5" s="1359"/>
      <c r="VYU5" s="1359"/>
      <c r="VYV5" s="1359"/>
      <c r="VYW5" s="1359"/>
      <c r="VYX5" s="1359"/>
      <c r="VYY5" s="1359"/>
      <c r="VYZ5" s="1359"/>
      <c r="VZA5" s="1359"/>
      <c r="VZB5" s="1359"/>
      <c r="VZC5" s="1359"/>
      <c r="VZD5" s="1359"/>
      <c r="VZE5" s="1359"/>
      <c r="VZF5" s="1359"/>
      <c r="VZG5" s="1359"/>
      <c r="VZH5" s="1359"/>
      <c r="VZI5" s="1359"/>
      <c r="VZJ5" s="1359"/>
      <c r="VZK5" s="1359"/>
      <c r="VZL5" s="1359"/>
      <c r="VZM5" s="1359"/>
      <c r="VZN5" s="1359"/>
      <c r="VZO5" s="1359"/>
      <c r="VZP5" s="1359"/>
      <c r="VZQ5" s="1359"/>
      <c r="VZR5" s="1359"/>
      <c r="VZS5" s="1359"/>
      <c r="VZT5" s="1359"/>
      <c r="VZU5" s="1359"/>
      <c r="VZV5" s="1359"/>
      <c r="VZW5" s="1359"/>
      <c r="VZX5" s="1359"/>
      <c r="VZY5" s="1359"/>
      <c r="VZZ5" s="1359"/>
      <c r="WAA5" s="1359"/>
      <c r="WAB5" s="1359"/>
      <c r="WAC5" s="1359"/>
      <c r="WAD5" s="1359"/>
      <c r="WAE5" s="1359"/>
      <c r="WAF5" s="1359"/>
      <c r="WAG5" s="1359"/>
      <c r="WAH5" s="1359"/>
      <c r="WAI5" s="1359"/>
      <c r="WAJ5" s="1359"/>
      <c r="WAK5" s="1359"/>
      <c r="WAL5" s="1359"/>
      <c r="WAM5" s="1359"/>
      <c r="WAN5" s="1359"/>
      <c r="WAO5" s="1359"/>
      <c r="WAP5" s="1359"/>
      <c r="WAQ5" s="1359"/>
      <c r="WAR5" s="1359"/>
      <c r="WAS5" s="1359"/>
      <c r="WAT5" s="1359"/>
      <c r="WAU5" s="1359"/>
      <c r="WAV5" s="1359"/>
      <c r="WAW5" s="1359"/>
      <c r="WAX5" s="1359"/>
      <c r="WAY5" s="1359"/>
      <c r="WAZ5" s="1359"/>
      <c r="WBA5" s="1359"/>
      <c r="WBB5" s="1359"/>
      <c r="WBC5" s="1359"/>
      <c r="WBD5" s="1359"/>
      <c r="WBE5" s="1359"/>
      <c r="WBF5" s="1359"/>
      <c r="WBG5" s="1359"/>
      <c r="WBH5" s="1359"/>
      <c r="WBI5" s="1359"/>
      <c r="WBJ5" s="1359"/>
      <c r="WBK5" s="1359"/>
      <c r="WBL5" s="1359"/>
      <c r="WBM5" s="1359"/>
      <c r="WBN5" s="1359"/>
      <c r="WBO5" s="1359"/>
      <c r="WBP5" s="1359"/>
      <c r="WBQ5" s="1359"/>
      <c r="WBR5" s="1359"/>
      <c r="WBS5" s="1359"/>
      <c r="WBT5" s="1359"/>
      <c r="WBU5" s="1359"/>
      <c r="WBV5" s="1359"/>
      <c r="WBW5" s="1359"/>
      <c r="WBX5" s="1359"/>
      <c r="WBY5" s="1359"/>
      <c r="WBZ5" s="1359"/>
      <c r="WCA5" s="1359"/>
      <c r="WCB5" s="1359"/>
      <c r="WCC5" s="1359"/>
      <c r="WCD5" s="1359"/>
      <c r="WCE5" s="1359"/>
      <c r="WCF5" s="1359"/>
      <c r="WCG5" s="1359"/>
      <c r="WCH5" s="1359"/>
      <c r="WCI5" s="1359"/>
      <c r="WCJ5" s="1359"/>
      <c r="WCK5" s="1359"/>
      <c r="WCL5" s="1359"/>
      <c r="WCM5" s="1359"/>
      <c r="WCN5" s="1359"/>
      <c r="WCO5" s="1359"/>
      <c r="WCP5" s="1359"/>
      <c r="WCQ5" s="1359"/>
      <c r="WCR5" s="1359"/>
      <c r="WCS5" s="1359"/>
      <c r="WCT5" s="1359"/>
      <c r="WCU5" s="1359"/>
      <c r="WCV5" s="1359"/>
      <c r="WCW5" s="1359"/>
      <c r="WCX5" s="1359"/>
      <c r="WCY5" s="1359"/>
      <c r="WCZ5" s="1359"/>
      <c r="WDA5" s="1359"/>
      <c r="WDB5" s="1359"/>
      <c r="WDC5" s="1359"/>
      <c r="WDD5" s="1359"/>
      <c r="WDE5" s="1359"/>
      <c r="WDF5" s="1359"/>
      <c r="WDG5" s="1359"/>
      <c r="WDH5" s="1359"/>
      <c r="WDI5" s="1359"/>
      <c r="WDJ5" s="1359"/>
      <c r="WDK5" s="1359"/>
      <c r="WDL5" s="1359"/>
      <c r="WDM5" s="1359"/>
      <c r="WDN5" s="1359"/>
      <c r="WDO5" s="1359"/>
      <c r="WDP5" s="1359"/>
      <c r="WDQ5" s="1359"/>
      <c r="WDR5" s="1359"/>
      <c r="WDS5" s="1359"/>
      <c r="WDT5" s="1359"/>
      <c r="WDU5" s="1359"/>
      <c r="WDV5" s="1359"/>
      <c r="WDW5" s="1359"/>
      <c r="WDX5" s="1359"/>
      <c r="WDY5" s="1359"/>
      <c r="WDZ5" s="1359"/>
      <c r="WEA5" s="1359"/>
      <c r="WEB5" s="1359"/>
      <c r="WEC5" s="1359"/>
      <c r="WED5" s="1359"/>
      <c r="WEE5" s="1359"/>
      <c r="WEF5" s="1359"/>
      <c r="WEG5" s="1359"/>
      <c r="WEH5" s="1359"/>
      <c r="WEI5" s="1359"/>
      <c r="WEJ5" s="1359"/>
      <c r="WEK5" s="1359"/>
      <c r="WEL5" s="1359"/>
      <c r="WEM5" s="1359"/>
      <c r="WEN5" s="1359"/>
      <c r="WEO5" s="1359"/>
      <c r="WEP5" s="1359"/>
      <c r="WEQ5" s="1359"/>
      <c r="WER5" s="1359"/>
      <c r="WES5" s="1359"/>
      <c r="WET5" s="1359"/>
      <c r="WEU5" s="1359"/>
      <c r="WEV5" s="1359"/>
      <c r="WEW5" s="1359"/>
      <c r="WEX5" s="1359"/>
      <c r="WEY5" s="1359"/>
      <c r="WEZ5" s="1359"/>
      <c r="WFA5" s="1359"/>
      <c r="WFB5" s="1359"/>
      <c r="WFC5" s="1359"/>
      <c r="WFD5" s="1359"/>
      <c r="WFE5" s="1359"/>
      <c r="WFF5" s="1359"/>
      <c r="WFG5" s="1359"/>
      <c r="WFH5" s="1359"/>
      <c r="WFI5" s="1359"/>
      <c r="WFJ5" s="1359"/>
      <c r="WFK5" s="1359"/>
      <c r="WFL5" s="1359"/>
      <c r="WFM5" s="1359"/>
      <c r="WFN5" s="1359"/>
      <c r="WFO5" s="1359"/>
      <c r="WFP5" s="1359"/>
      <c r="WFQ5" s="1359"/>
      <c r="WFR5" s="1359"/>
      <c r="WFS5" s="1359"/>
      <c r="WFT5" s="1359"/>
      <c r="WFU5" s="1359"/>
      <c r="WFV5" s="1359"/>
      <c r="WFW5" s="1359"/>
      <c r="WFX5" s="1359"/>
      <c r="WFY5" s="1359"/>
      <c r="WFZ5" s="1359"/>
      <c r="WGA5" s="1359"/>
      <c r="WGB5" s="1359"/>
      <c r="WGC5" s="1359"/>
      <c r="WGD5" s="1359"/>
      <c r="WGE5" s="1359"/>
      <c r="WGF5" s="1359"/>
      <c r="WGG5" s="1359"/>
      <c r="WGH5" s="1359"/>
      <c r="WGI5" s="1359"/>
      <c r="WGJ5" s="1359"/>
      <c r="WGK5" s="1359"/>
      <c r="WGL5" s="1359"/>
      <c r="WGM5" s="1359"/>
      <c r="WGN5" s="1359"/>
      <c r="WGO5" s="1359"/>
      <c r="WGP5" s="1359"/>
      <c r="WGQ5" s="1359"/>
      <c r="WGR5" s="1359"/>
      <c r="WGS5" s="1359"/>
      <c r="WGT5" s="1359"/>
      <c r="WGU5" s="1359"/>
      <c r="WGV5" s="1359"/>
      <c r="WGW5" s="1359"/>
      <c r="WGX5" s="1359"/>
      <c r="WGY5" s="1359"/>
      <c r="WGZ5" s="1359"/>
      <c r="WHA5" s="1359"/>
      <c r="WHB5" s="1359"/>
      <c r="WHC5" s="1359"/>
      <c r="WHD5" s="1359"/>
      <c r="WHE5" s="1359"/>
      <c r="WHF5" s="1359"/>
      <c r="WHG5" s="1359"/>
      <c r="WHH5" s="1359"/>
      <c r="WHI5" s="1359"/>
      <c r="WHJ5" s="1359"/>
      <c r="WHK5" s="1359"/>
      <c r="WHL5" s="1359"/>
      <c r="WHM5" s="1359"/>
      <c r="WHN5" s="1359"/>
      <c r="WHO5" s="1359"/>
      <c r="WHP5" s="1359"/>
      <c r="WHQ5" s="1359"/>
      <c r="WHR5" s="1359"/>
      <c r="WHS5" s="1359"/>
      <c r="WHT5" s="1359"/>
      <c r="WHU5" s="1359"/>
      <c r="WHV5" s="1359"/>
      <c r="WHW5" s="1359"/>
      <c r="WHX5" s="1359"/>
      <c r="WHY5" s="1359"/>
      <c r="WHZ5" s="1359"/>
      <c r="WIA5" s="1359"/>
      <c r="WIB5" s="1359"/>
      <c r="WIC5" s="1359"/>
      <c r="WID5" s="1359"/>
      <c r="WIE5" s="1359"/>
      <c r="WIF5" s="1359"/>
      <c r="WIG5" s="1359"/>
      <c r="WIH5" s="1359"/>
      <c r="WII5" s="1359"/>
      <c r="WIJ5" s="1359"/>
      <c r="WIK5" s="1359"/>
      <c r="WIL5" s="1359"/>
      <c r="WIM5" s="1359"/>
      <c r="WIN5" s="1359"/>
      <c r="WIO5" s="1359"/>
      <c r="WIP5" s="1359"/>
      <c r="WIQ5" s="1359"/>
      <c r="WIR5" s="1359"/>
      <c r="WIS5" s="1359"/>
      <c r="WIT5" s="1359"/>
      <c r="WIU5" s="1359"/>
      <c r="WIV5" s="1359"/>
      <c r="WIW5" s="1359"/>
      <c r="WIX5" s="1359"/>
      <c r="WIY5" s="1359"/>
      <c r="WIZ5" s="1359"/>
      <c r="WJA5" s="1359"/>
      <c r="WJB5" s="1359"/>
      <c r="WJC5" s="1359"/>
      <c r="WJD5" s="1359"/>
      <c r="WJE5" s="1359"/>
      <c r="WJF5" s="1359"/>
      <c r="WJG5" s="1359"/>
      <c r="WJH5" s="1359"/>
      <c r="WJI5" s="1359"/>
      <c r="WJJ5" s="1359"/>
      <c r="WJK5" s="1359"/>
      <c r="WJL5" s="1359"/>
      <c r="WJM5" s="1359"/>
      <c r="WJN5" s="1359"/>
      <c r="WJO5" s="1359"/>
      <c r="WJP5" s="1359"/>
      <c r="WJQ5" s="1359"/>
      <c r="WJR5" s="1359"/>
      <c r="WJS5" s="1359"/>
      <c r="WJT5" s="1359"/>
      <c r="WJU5" s="1359"/>
      <c r="WJV5" s="1359"/>
      <c r="WJW5" s="1359"/>
      <c r="WJX5" s="1359"/>
      <c r="WJY5" s="1359"/>
      <c r="WJZ5" s="1359"/>
      <c r="WKA5" s="1359"/>
      <c r="WKB5" s="1359"/>
      <c r="WKC5" s="1359"/>
      <c r="WKD5" s="1359"/>
      <c r="WKE5" s="1359"/>
      <c r="WKF5" s="1359"/>
      <c r="WKG5" s="1359"/>
      <c r="WKH5" s="1359"/>
      <c r="WKI5" s="1359"/>
      <c r="WKJ5" s="1359"/>
      <c r="WKK5" s="1359"/>
      <c r="WKL5" s="1359"/>
      <c r="WKM5" s="1359"/>
      <c r="WKN5" s="1359"/>
      <c r="WKO5" s="1359"/>
      <c r="WKP5" s="1359"/>
      <c r="WKQ5" s="1359"/>
      <c r="WKR5" s="1359"/>
      <c r="WKS5" s="1359"/>
      <c r="WKT5" s="1359"/>
      <c r="WKU5" s="1359"/>
      <c r="WKV5" s="1359"/>
      <c r="WKW5" s="1359"/>
      <c r="WKX5" s="1359"/>
      <c r="WKY5" s="1359"/>
      <c r="WKZ5" s="1359"/>
      <c r="WLA5" s="1359"/>
      <c r="WLB5" s="1359"/>
      <c r="WLC5" s="1359"/>
      <c r="WLD5" s="1359"/>
      <c r="WLE5" s="1359"/>
      <c r="WLF5" s="1359"/>
      <c r="WLG5" s="1359"/>
      <c r="WLH5" s="1359"/>
      <c r="WLI5" s="1359"/>
      <c r="WLJ5" s="1359"/>
      <c r="WLK5" s="1359"/>
      <c r="WLL5" s="1359"/>
      <c r="WLM5" s="1359"/>
      <c r="WLN5" s="1359"/>
      <c r="WLO5" s="1359"/>
      <c r="WLP5" s="1359"/>
      <c r="WLQ5" s="1359"/>
      <c r="WLR5" s="1359"/>
      <c r="WLS5" s="1359"/>
      <c r="WLT5" s="1359"/>
      <c r="WLU5" s="1359"/>
      <c r="WLV5" s="1359"/>
      <c r="WLW5" s="1359"/>
      <c r="WLX5" s="1359"/>
      <c r="WLY5" s="1359"/>
      <c r="WLZ5" s="1359"/>
      <c r="WMA5" s="1359"/>
      <c r="WMB5" s="1359"/>
      <c r="WMC5" s="1359"/>
      <c r="WMD5" s="1359"/>
      <c r="WME5" s="1359"/>
      <c r="WMF5" s="1359"/>
      <c r="WMG5" s="1359"/>
      <c r="WMH5" s="1359"/>
      <c r="WMI5" s="1359"/>
      <c r="WMJ5" s="1359"/>
      <c r="WMK5" s="1359"/>
      <c r="WML5" s="1359"/>
      <c r="WMM5" s="1359"/>
      <c r="WMN5" s="1359"/>
      <c r="WMO5" s="1359"/>
      <c r="WMP5" s="1359"/>
      <c r="WMQ5" s="1359"/>
      <c r="WMR5" s="1359"/>
      <c r="WMS5" s="1359"/>
      <c r="WMT5" s="1359"/>
      <c r="WMU5" s="1359"/>
      <c r="WMV5" s="1359"/>
      <c r="WMW5" s="1359"/>
      <c r="WMX5" s="1359"/>
      <c r="WMY5" s="1359"/>
      <c r="WMZ5" s="1359"/>
      <c r="WNA5" s="1359"/>
      <c r="WNB5" s="1359"/>
      <c r="WNC5" s="1359"/>
      <c r="WND5" s="1359"/>
      <c r="WNE5" s="1359"/>
      <c r="WNF5" s="1359"/>
      <c r="WNG5" s="1359"/>
      <c r="WNH5" s="1359"/>
      <c r="WNI5" s="1359"/>
      <c r="WNJ5" s="1359"/>
      <c r="WNK5" s="1359"/>
      <c r="WNL5" s="1359"/>
      <c r="WNM5" s="1359"/>
      <c r="WNN5" s="1359"/>
      <c r="WNO5" s="1359"/>
      <c r="WNP5" s="1359"/>
      <c r="WNQ5" s="1359"/>
      <c r="WNR5" s="1359"/>
      <c r="WNS5" s="1359"/>
      <c r="WNT5" s="1359"/>
      <c r="WNU5" s="1359"/>
      <c r="WNV5" s="1359"/>
      <c r="WNW5" s="1359"/>
      <c r="WNX5" s="1359"/>
      <c r="WNY5" s="1359"/>
      <c r="WNZ5" s="1359"/>
      <c r="WOA5" s="1359"/>
      <c r="WOB5" s="1359"/>
      <c r="WOC5" s="1359"/>
      <c r="WOD5" s="1359"/>
      <c r="WOE5" s="1359"/>
      <c r="WOF5" s="1359"/>
      <c r="WOG5" s="1359"/>
      <c r="WOH5" s="1359"/>
      <c r="WOI5" s="1359"/>
      <c r="WOJ5" s="1359"/>
      <c r="WOK5" s="1359"/>
      <c r="WOL5" s="1359"/>
      <c r="WOM5" s="1359"/>
      <c r="WON5" s="1359"/>
      <c r="WOO5" s="1359"/>
      <c r="WOP5" s="1359"/>
      <c r="WOQ5" s="1359"/>
      <c r="WOR5" s="1359"/>
      <c r="WOS5" s="1359"/>
      <c r="WOT5" s="1359"/>
      <c r="WOU5" s="1359"/>
      <c r="WOV5" s="1359"/>
      <c r="WOW5" s="1359"/>
      <c r="WOX5" s="1359"/>
      <c r="WOY5" s="1359"/>
      <c r="WOZ5" s="1359"/>
      <c r="WPA5" s="1359"/>
      <c r="WPB5" s="1359"/>
      <c r="WPC5" s="1359"/>
      <c r="WPD5" s="1359"/>
      <c r="WPE5" s="1359"/>
      <c r="WPF5" s="1359"/>
      <c r="WPG5" s="1359"/>
      <c r="WPH5" s="1359"/>
      <c r="WPI5" s="1359"/>
      <c r="WPJ5" s="1359"/>
      <c r="WPK5" s="1359"/>
      <c r="WPL5" s="1359"/>
      <c r="WPM5" s="1359"/>
      <c r="WPN5" s="1359"/>
      <c r="WPO5" s="1359"/>
      <c r="WPP5" s="1359"/>
      <c r="WPQ5" s="1359"/>
      <c r="WPR5" s="1359"/>
      <c r="WPS5" s="1359"/>
      <c r="WPT5" s="1359"/>
      <c r="WPU5" s="1359"/>
      <c r="WPV5" s="1359"/>
      <c r="WPW5" s="1359"/>
      <c r="WPX5" s="1359"/>
      <c r="WPY5" s="1359"/>
      <c r="WPZ5" s="1359"/>
      <c r="WQA5" s="1359"/>
      <c r="WQB5" s="1359"/>
      <c r="WQC5" s="1359"/>
      <c r="WQD5" s="1359"/>
      <c r="WQE5" s="1359"/>
      <c r="WQF5" s="1359"/>
      <c r="WQG5" s="1359"/>
      <c r="WQH5" s="1359"/>
      <c r="WQI5" s="1359"/>
      <c r="WQJ5" s="1359"/>
      <c r="WQK5" s="1359"/>
      <c r="WQL5" s="1359"/>
      <c r="WQM5" s="1359"/>
      <c r="WQN5" s="1359"/>
      <c r="WQO5" s="1359"/>
      <c r="WQP5" s="1359"/>
      <c r="WQQ5" s="1359"/>
      <c r="WQR5" s="1359"/>
      <c r="WQS5" s="1359"/>
      <c r="WQT5" s="1359"/>
      <c r="WQU5" s="1359"/>
      <c r="WQV5" s="1359"/>
      <c r="WQW5" s="1359"/>
      <c r="WQX5" s="1359"/>
      <c r="WQY5" s="1359"/>
      <c r="WQZ5" s="1359"/>
      <c r="WRA5" s="1359"/>
      <c r="WRB5" s="1359"/>
      <c r="WRC5" s="1359"/>
      <c r="WRD5" s="1359"/>
      <c r="WRE5" s="1359"/>
      <c r="WRF5" s="1359"/>
      <c r="WRG5" s="1359"/>
      <c r="WRH5" s="1359"/>
      <c r="WRI5" s="1359"/>
      <c r="WRJ5" s="1359"/>
      <c r="WRK5" s="1359"/>
      <c r="WRL5" s="1359"/>
      <c r="WRM5" s="1359"/>
      <c r="WRN5" s="1359"/>
      <c r="WRO5" s="1359"/>
      <c r="WRP5" s="1359"/>
      <c r="WRQ5" s="1359"/>
      <c r="WRR5" s="1359"/>
      <c r="WRS5" s="1359"/>
      <c r="WRT5" s="1359"/>
      <c r="WRU5" s="1359"/>
      <c r="WRV5" s="1359"/>
      <c r="WRW5" s="1359"/>
      <c r="WRX5" s="1359"/>
      <c r="WRY5" s="1359"/>
      <c r="WRZ5" s="1359"/>
      <c r="WSA5" s="1359"/>
      <c r="WSB5" s="1359"/>
      <c r="WSC5" s="1359"/>
      <c r="WSD5" s="1359"/>
      <c r="WSE5" s="1359"/>
      <c r="WSF5" s="1359"/>
      <c r="WSG5" s="1359"/>
      <c r="WSH5" s="1359"/>
      <c r="WSI5" s="1359"/>
      <c r="WSJ5" s="1359"/>
      <c r="WSK5" s="1359"/>
      <c r="WSL5" s="1359"/>
      <c r="WSM5" s="1359"/>
      <c r="WSN5" s="1359"/>
      <c r="WSO5" s="1359"/>
      <c r="WSP5" s="1359"/>
      <c r="WSQ5" s="1359"/>
      <c r="WSR5" s="1359"/>
      <c r="WSS5" s="1359"/>
      <c r="WST5" s="1359"/>
      <c r="WSU5" s="1359"/>
      <c r="WSV5" s="1359"/>
      <c r="WSW5" s="1359"/>
      <c r="WSX5" s="1359"/>
      <c r="WSY5" s="1359"/>
      <c r="WSZ5" s="1359"/>
      <c r="WTA5" s="1359"/>
      <c r="WTB5" s="1359"/>
      <c r="WTC5" s="1359"/>
      <c r="WTD5" s="1359"/>
      <c r="WTE5" s="1359"/>
      <c r="WTF5" s="1359"/>
      <c r="WTG5" s="1359"/>
      <c r="WTH5" s="1359"/>
      <c r="WTI5" s="1359"/>
      <c r="WTJ5" s="1359"/>
      <c r="WTK5" s="1359"/>
      <c r="WTL5" s="1359"/>
      <c r="WTM5" s="1359"/>
      <c r="WTN5" s="1359"/>
      <c r="WTO5" s="1359"/>
      <c r="WTP5" s="1359"/>
      <c r="WTQ5" s="1359"/>
      <c r="WTR5" s="1359"/>
      <c r="WTS5" s="1359"/>
      <c r="WTT5" s="1359"/>
      <c r="WTU5" s="1359"/>
      <c r="WTV5" s="1359"/>
      <c r="WTW5" s="1359"/>
      <c r="WTX5" s="1359"/>
      <c r="WTY5" s="1359"/>
      <c r="WTZ5" s="1359"/>
      <c r="WUA5" s="1359"/>
      <c r="WUB5" s="1359"/>
      <c r="WUC5" s="1359"/>
      <c r="WUD5" s="1359"/>
      <c r="WUE5" s="1359"/>
      <c r="WUF5" s="1359"/>
      <c r="WUG5" s="1359"/>
      <c r="WUH5" s="1359"/>
      <c r="WUI5" s="1359"/>
      <c r="WUJ5" s="1359"/>
      <c r="WUK5" s="1359"/>
      <c r="WUL5" s="1359"/>
      <c r="WUM5" s="1359"/>
      <c r="WUN5" s="1359"/>
      <c r="WUO5" s="1359"/>
      <c r="WUP5" s="1359"/>
      <c r="WUQ5" s="1359"/>
      <c r="WUR5" s="1359"/>
      <c r="WUS5" s="1359"/>
      <c r="WUT5" s="1359"/>
      <c r="WUU5" s="1359"/>
      <c r="WUV5" s="1359"/>
      <c r="WUW5" s="1359"/>
      <c r="WUX5" s="1359"/>
      <c r="WUY5" s="1359"/>
      <c r="WUZ5" s="1359"/>
      <c r="WVA5" s="1359"/>
      <c r="WVB5" s="1359"/>
      <c r="WVC5" s="1359"/>
      <c r="WVD5" s="1359"/>
      <c r="WVE5" s="1359"/>
      <c r="WVF5" s="1359"/>
      <c r="WVG5" s="1359"/>
      <c r="WVH5" s="1359"/>
      <c r="WVI5" s="1359"/>
      <c r="WVJ5" s="1359"/>
      <c r="WVK5" s="1359"/>
      <c r="WVL5" s="1359"/>
      <c r="WVM5" s="1359"/>
      <c r="WVN5" s="1359"/>
      <c r="WVO5" s="1359"/>
      <c r="WVP5" s="1359"/>
      <c r="WVQ5" s="1359"/>
      <c r="WVR5" s="1359"/>
      <c r="WVS5" s="1359"/>
      <c r="WVT5" s="1359"/>
      <c r="WVU5" s="1359"/>
      <c r="WVV5" s="1359"/>
      <c r="WVW5" s="1359"/>
      <c r="WVX5" s="1359"/>
      <c r="WVY5" s="1359"/>
      <c r="WVZ5" s="1359"/>
      <c r="WWA5" s="1359"/>
      <c r="WWB5" s="1359"/>
      <c r="WWC5" s="1359"/>
      <c r="WWD5" s="1359"/>
      <c r="WWE5" s="1359"/>
      <c r="WWF5" s="1359"/>
      <c r="WWG5" s="1359"/>
      <c r="WWH5" s="1359"/>
      <c r="WWI5" s="1359"/>
      <c r="WWJ5" s="1359"/>
      <c r="WWK5" s="1359"/>
      <c r="WWL5" s="1359"/>
      <c r="WWM5" s="1359"/>
      <c r="WWN5" s="1359"/>
      <c r="WWO5" s="1359"/>
      <c r="WWP5" s="1359"/>
      <c r="WWQ5" s="1359"/>
      <c r="WWR5" s="1359"/>
      <c r="WWS5" s="1359"/>
      <c r="WWT5" s="1359"/>
      <c r="WWU5" s="1359"/>
      <c r="WWV5" s="1359"/>
      <c r="WWW5" s="1359"/>
      <c r="WWX5" s="1359"/>
      <c r="WWY5" s="1359"/>
      <c r="WWZ5" s="1359"/>
      <c r="WXA5" s="1359"/>
      <c r="WXB5" s="1359"/>
      <c r="WXC5" s="1359"/>
      <c r="WXD5" s="1359"/>
      <c r="WXE5" s="1359"/>
      <c r="WXF5" s="1359"/>
      <c r="WXG5" s="1359"/>
      <c r="WXH5" s="1359"/>
      <c r="WXI5" s="1359"/>
      <c r="WXJ5" s="1359"/>
      <c r="WXK5" s="1359"/>
      <c r="WXL5" s="1359"/>
      <c r="WXM5" s="1359"/>
      <c r="WXN5" s="1359"/>
      <c r="WXO5" s="1359"/>
      <c r="WXP5" s="1359"/>
      <c r="WXQ5" s="1359"/>
      <c r="WXR5" s="1359"/>
      <c r="WXS5" s="1359"/>
      <c r="WXT5" s="1359"/>
      <c r="WXU5" s="1359"/>
      <c r="WXV5" s="1359"/>
      <c r="WXW5" s="1359"/>
      <c r="WXX5" s="1359"/>
      <c r="WXY5" s="1359"/>
      <c r="WXZ5" s="1359"/>
      <c r="WYA5" s="1359"/>
      <c r="WYB5" s="1359"/>
      <c r="WYC5" s="1359"/>
      <c r="WYD5" s="1359"/>
      <c r="WYE5" s="1359"/>
      <c r="WYF5" s="1359"/>
      <c r="WYG5" s="1359"/>
      <c r="WYH5" s="1359"/>
      <c r="WYI5" s="1359"/>
      <c r="WYJ5" s="1359"/>
      <c r="WYK5" s="1359"/>
      <c r="WYL5" s="1359"/>
      <c r="WYM5" s="1359"/>
      <c r="WYN5" s="1359"/>
      <c r="WYO5" s="1359"/>
      <c r="WYP5" s="1359"/>
      <c r="WYQ5" s="1359"/>
      <c r="WYR5" s="1359"/>
      <c r="WYS5" s="1359"/>
      <c r="WYT5" s="1359"/>
      <c r="WYU5" s="1359"/>
      <c r="WYV5" s="1359"/>
      <c r="WYW5" s="1359"/>
      <c r="WYX5" s="1359"/>
      <c r="WYY5" s="1359"/>
      <c r="WYZ5" s="1359"/>
      <c r="WZA5" s="1359"/>
      <c r="WZB5" s="1359"/>
      <c r="WZC5" s="1359"/>
      <c r="WZD5" s="1359"/>
      <c r="WZE5" s="1359"/>
      <c r="WZF5" s="1359"/>
      <c r="WZG5" s="1359"/>
      <c r="WZH5" s="1359"/>
      <c r="WZI5" s="1359"/>
      <c r="WZJ5" s="1359"/>
      <c r="WZK5" s="1359"/>
      <c r="WZL5" s="1359"/>
      <c r="WZM5" s="1359"/>
      <c r="WZN5" s="1359"/>
      <c r="WZO5" s="1359"/>
      <c r="WZP5" s="1359"/>
      <c r="WZQ5" s="1359"/>
      <c r="WZR5" s="1359"/>
      <c r="WZS5" s="1359"/>
      <c r="WZT5" s="1359"/>
      <c r="WZU5" s="1359"/>
      <c r="WZV5" s="1359"/>
      <c r="WZW5" s="1359"/>
      <c r="WZX5" s="1359"/>
      <c r="WZY5" s="1359"/>
      <c r="WZZ5" s="1359"/>
      <c r="XAA5" s="1359"/>
      <c r="XAB5" s="1359"/>
      <c r="XAC5" s="1359"/>
      <c r="XAD5" s="1359"/>
      <c r="XAE5" s="1359"/>
      <c r="XAF5" s="1359"/>
      <c r="XAG5" s="1359"/>
      <c r="XAH5" s="1359"/>
      <c r="XAI5" s="1359"/>
      <c r="XAJ5" s="1359"/>
      <c r="XAK5" s="1359"/>
      <c r="XAL5" s="1359"/>
      <c r="XAM5" s="1359"/>
      <c r="XAN5" s="1359"/>
      <c r="XAO5" s="1359"/>
      <c r="XAP5" s="1359"/>
      <c r="XAQ5" s="1359"/>
      <c r="XAR5" s="1359"/>
      <c r="XAS5" s="1359"/>
      <c r="XAT5" s="1359"/>
      <c r="XAU5" s="1359"/>
      <c r="XAV5" s="1359"/>
      <c r="XAW5" s="1359"/>
      <c r="XAX5" s="1359"/>
      <c r="XAY5" s="1359"/>
      <c r="XAZ5" s="1359"/>
      <c r="XBA5" s="1359"/>
      <c r="XBB5" s="1359"/>
      <c r="XBC5" s="1359"/>
      <c r="XBD5" s="1359"/>
      <c r="XBE5" s="1359"/>
      <c r="XBF5" s="1359"/>
      <c r="XBG5" s="1359"/>
      <c r="XBH5" s="1359"/>
      <c r="XBI5" s="1359"/>
      <c r="XBJ5" s="1359"/>
      <c r="XBK5" s="1359"/>
      <c r="XBL5" s="1359"/>
      <c r="XBM5" s="1359"/>
      <c r="XBN5" s="1359"/>
      <c r="XBO5" s="1359"/>
      <c r="XBP5" s="1359"/>
      <c r="XBQ5" s="1359"/>
      <c r="XBR5" s="1359"/>
      <c r="XBS5" s="1359"/>
      <c r="XBT5" s="1359"/>
      <c r="XBU5" s="1359"/>
      <c r="XBV5" s="1359"/>
      <c r="XBW5" s="1359"/>
      <c r="XBX5" s="1359"/>
      <c r="XBY5" s="1359"/>
      <c r="XBZ5" s="1359"/>
      <c r="XCA5" s="1359"/>
      <c r="XCB5" s="1359"/>
      <c r="XCC5" s="1359"/>
      <c r="XCD5" s="1359"/>
      <c r="XCE5" s="1359"/>
      <c r="XCF5" s="1359"/>
      <c r="XCG5" s="1359"/>
      <c r="XCH5" s="1359"/>
      <c r="XCI5" s="1359"/>
      <c r="XCJ5" s="1359"/>
      <c r="XCK5" s="1359"/>
      <c r="XCL5" s="1359"/>
      <c r="XCM5" s="1359"/>
      <c r="XCN5" s="1359"/>
      <c r="XCO5" s="1359"/>
      <c r="XCP5" s="1359"/>
      <c r="XCQ5" s="1359"/>
      <c r="XCR5" s="1359"/>
      <c r="XCS5" s="1359"/>
      <c r="XCT5" s="1359"/>
      <c r="XCU5" s="1359"/>
      <c r="XCV5" s="1359"/>
      <c r="XCW5" s="1359"/>
      <c r="XCX5" s="1359"/>
      <c r="XCY5" s="1359"/>
      <c r="XCZ5" s="1359"/>
      <c r="XDA5" s="1359"/>
      <c r="XDB5" s="1359"/>
      <c r="XDC5" s="1359"/>
      <c r="XDD5" s="1359"/>
      <c r="XDE5" s="1359"/>
      <c r="XDF5" s="1359"/>
      <c r="XDG5" s="1359"/>
      <c r="XDH5" s="1359"/>
      <c r="XDI5" s="1359"/>
      <c r="XDJ5" s="1359"/>
      <c r="XDK5" s="1359"/>
      <c r="XDL5" s="1359"/>
      <c r="XDM5" s="1359"/>
      <c r="XDN5" s="1359"/>
      <c r="XDO5" s="1359"/>
      <c r="XDP5" s="1359"/>
      <c r="XDQ5" s="1359"/>
      <c r="XDR5" s="1359"/>
      <c r="XDS5" s="1359"/>
      <c r="XDT5" s="1359"/>
      <c r="XDU5" s="1359"/>
      <c r="XDV5" s="1359"/>
      <c r="XDW5" s="1359"/>
      <c r="XDX5" s="1359"/>
      <c r="XDY5" s="1359"/>
      <c r="XDZ5" s="1359"/>
      <c r="XEA5" s="1359"/>
      <c r="XEB5" s="1359"/>
      <c r="XEC5" s="1359"/>
      <c r="XED5" s="1359"/>
      <c r="XEE5" s="1359"/>
      <c r="XEF5" s="1359"/>
      <c r="XEG5" s="1359"/>
      <c r="XEH5" s="1359"/>
      <c r="XEI5" s="1359"/>
      <c r="XEJ5" s="1359"/>
      <c r="XEK5" s="1359"/>
      <c r="XEL5" s="1359"/>
      <c r="XEM5" s="1359"/>
      <c r="XEN5" s="1359"/>
      <c r="XEO5" s="1359"/>
      <c r="XEP5" s="1359"/>
      <c r="XEQ5" s="1359"/>
      <c r="XER5" s="1359"/>
      <c r="XES5" s="1359"/>
      <c r="XET5" s="1359"/>
      <c r="XEU5" s="1359"/>
      <c r="XEV5" s="1359"/>
      <c r="XEW5" s="1359"/>
      <c r="XEX5" s="1359"/>
      <c r="XEY5" s="1359"/>
      <c r="XEZ5" s="1359"/>
      <c r="XFA5" s="1359"/>
      <c r="XFB5" s="1359"/>
      <c r="XFC5" s="1359"/>
      <c r="XFD5" s="1359"/>
    </row>
    <row r="6" spans="1:16384" ht="58.5" customHeight="1" x14ac:dyDescent="0.2">
      <c r="A6" s="6"/>
      <c r="B6" s="1359" t="s">
        <v>657</v>
      </c>
      <c r="C6" s="1359"/>
      <c r="D6" s="1359"/>
      <c r="E6" s="1359"/>
      <c r="G6" s="789"/>
    </row>
    <row r="7" spans="1:16384" ht="60" customHeight="1" x14ac:dyDescent="0.2">
      <c r="A7" s="6"/>
      <c r="B7" s="1360" t="s">
        <v>658</v>
      </c>
      <c r="C7" s="1360"/>
      <c r="D7" s="1360"/>
      <c r="E7" s="1360"/>
      <c r="G7" s="791"/>
    </row>
    <row r="8" spans="1:16384" ht="80.099999999999994" customHeight="1" x14ac:dyDescent="0.25">
      <c r="A8" s="6"/>
      <c r="B8" s="1361" t="s">
        <v>667</v>
      </c>
      <c r="C8" s="1361"/>
      <c r="D8" s="1361"/>
      <c r="E8" s="1361"/>
      <c r="G8" s="1388"/>
      <c r="H8" s="1388"/>
      <c r="I8" s="1388"/>
      <c r="J8" s="1388"/>
      <c r="K8" s="801"/>
    </row>
    <row r="9" spans="1:16384" ht="70.5" customHeight="1" x14ac:dyDescent="0.25">
      <c r="A9" s="6"/>
      <c r="B9" s="1360" t="s">
        <v>660</v>
      </c>
      <c r="C9" s="1360"/>
      <c r="D9" s="1360"/>
      <c r="E9" s="1360"/>
      <c r="G9" s="799"/>
      <c r="K9" s="801"/>
    </row>
    <row r="10" spans="1:16384" ht="48.75" customHeight="1" x14ac:dyDescent="0.2">
      <c r="A10" s="6"/>
      <c r="B10" s="1360" t="s">
        <v>668</v>
      </c>
      <c r="C10" s="1360"/>
      <c r="D10" s="1360"/>
      <c r="E10" s="1360"/>
    </row>
    <row r="11" spans="1:16384" ht="67.5" customHeight="1" x14ac:dyDescent="0.2">
      <c r="A11" s="6"/>
      <c r="B11" s="1360" t="s">
        <v>669</v>
      </c>
      <c r="C11" s="1360"/>
      <c r="D11" s="1360"/>
      <c r="E11" s="1360"/>
      <c r="G11" s="790"/>
    </row>
    <row r="12" spans="1:16384" ht="66" customHeight="1" x14ac:dyDescent="0.2">
      <c r="A12" s="6"/>
      <c r="B12" s="1389" t="s">
        <v>811</v>
      </c>
      <c r="C12" s="1389"/>
      <c r="D12" s="1389"/>
      <c r="E12" s="1389"/>
      <c r="G12" s="789"/>
    </row>
    <row r="13" spans="1:16384" ht="51.75" customHeight="1" x14ac:dyDescent="0.2">
      <c r="A13" s="6"/>
      <c r="B13" s="1389" t="s">
        <v>810</v>
      </c>
      <c r="C13" s="1389"/>
      <c r="D13" s="1389"/>
      <c r="E13" s="1389"/>
      <c r="G13" s="789"/>
    </row>
    <row r="14" spans="1:16384" ht="53.25" customHeight="1" x14ac:dyDescent="0.2">
      <c r="A14" s="6"/>
      <c r="B14" s="1387" t="s">
        <v>812</v>
      </c>
      <c r="C14" s="1387"/>
      <c r="D14" s="1387"/>
      <c r="E14" s="1387"/>
    </row>
    <row r="15" spans="1:16384" x14ac:dyDescent="0.2">
      <c r="A15" s="6"/>
      <c r="B15" s="1362"/>
      <c r="C15" s="1362"/>
      <c r="D15" s="1362"/>
      <c r="E15" s="1362"/>
    </row>
    <row r="16" spans="1:16384" x14ac:dyDescent="0.2">
      <c r="A16" s="6"/>
      <c r="B16" s="12"/>
      <c r="C16" s="6"/>
      <c r="D16" s="6"/>
      <c r="E16" s="6"/>
    </row>
    <row r="17" spans="1:5" x14ac:dyDescent="0.2">
      <c r="A17" s="6"/>
      <c r="B17" s="12"/>
      <c r="C17" s="6"/>
      <c r="D17" s="6"/>
      <c r="E17" s="6"/>
    </row>
    <row r="18" spans="1:5" x14ac:dyDescent="0.2">
      <c r="A18" s="6"/>
      <c r="B18" s="12"/>
      <c r="C18" s="6"/>
      <c r="D18" s="6"/>
      <c r="E18" s="6"/>
    </row>
    <row r="19" spans="1:5" x14ac:dyDescent="0.2">
      <c r="A19" s="6"/>
      <c r="B19" s="12"/>
      <c r="C19" s="6"/>
      <c r="D19" s="6"/>
      <c r="E19" s="6"/>
    </row>
  </sheetData>
  <mergeCells count="4108">
    <mergeCell ref="B12:E12"/>
    <mergeCell ref="B14:E14"/>
    <mergeCell ref="B13:E13"/>
    <mergeCell ref="B15:E15"/>
    <mergeCell ref="B7:E7"/>
    <mergeCell ref="B8:E8"/>
    <mergeCell ref="G8:J8"/>
    <mergeCell ref="B9:E9"/>
    <mergeCell ref="B10:E10"/>
    <mergeCell ref="B11:E11"/>
    <mergeCell ref="XEK5:XEN5"/>
    <mergeCell ref="XEO5:XER5"/>
    <mergeCell ref="XES5:XEV5"/>
    <mergeCell ref="XEW5:XEZ5"/>
    <mergeCell ref="XFA5:XFD5"/>
    <mergeCell ref="B6:E6"/>
    <mergeCell ref="XDM5:XDP5"/>
    <mergeCell ref="XDQ5:XDT5"/>
    <mergeCell ref="XDU5:XDX5"/>
    <mergeCell ref="XDY5:XEB5"/>
    <mergeCell ref="XEC5:XEF5"/>
    <mergeCell ref="XEG5:XEJ5"/>
    <mergeCell ref="XCO5:XCR5"/>
    <mergeCell ref="XCS5:XCV5"/>
    <mergeCell ref="XCW5:XCZ5"/>
    <mergeCell ref="XDA5:XDD5"/>
    <mergeCell ref="XDE5:XDH5"/>
    <mergeCell ref="XDI5:XDL5"/>
    <mergeCell ref="XBQ5:XBT5"/>
    <mergeCell ref="XBU5:XBX5"/>
    <mergeCell ref="XBY5:XCB5"/>
    <mergeCell ref="XCC5:XCF5"/>
    <mergeCell ref="XCG5:XCJ5"/>
    <mergeCell ref="XCK5:XCN5"/>
    <mergeCell ref="XAS5:XAV5"/>
    <mergeCell ref="XAW5:XAZ5"/>
    <mergeCell ref="XBA5:XBD5"/>
    <mergeCell ref="XBE5:XBH5"/>
    <mergeCell ref="XBI5:XBL5"/>
    <mergeCell ref="XBM5:XBP5"/>
    <mergeCell ref="WZU5:WZX5"/>
    <mergeCell ref="WZY5:XAB5"/>
    <mergeCell ref="XAC5:XAF5"/>
    <mergeCell ref="XAG5:XAJ5"/>
    <mergeCell ref="XAK5:XAN5"/>
    <mergeCell ref="XAO5:XAR5"/>
    <mergeCell ref="WYW5:WYZ5"/>
    <mergeCell ref="WZA5:WZD5"/>
    <mergeCell ref="WZE5:WZH5"/>
    <mergeCell ref="WZI5:WZL5"/>
    <mergeCell ref="WZM5:WZP5"/>
    <mergeCell ref="WZQ5:WZT5"/>
    <mergeCell ref="WXY5:WYB5"/>
    <mergeCell ref="WYC5:WYF5"/>
    <mergeCell ref="WYG5:WYJ5"/>
    <mergeCell ref="WYK5:WYN5"/>
    <mergeCell ref="WYO5:WYR5"/>
    <mergeCell ref="WYS5:WYV5"/>
    <mergeCell ref="WXA5:WXD5"/>
    <mergeCell ref="WXE5:WXH5"/>
    <mergeCell ref="WXI5:WXL5"/>
    <mergeCell ref="WXM5:WXP5"/>
    <mergeCell ref="WXQ5:WXT5"/>
    <mergeCell ref="WXU5:WXX5"/>
    <mergeCell ref="WWC5:WWF5"/>
    <mergeCell ref="WWG5:WWJ5"/>
    <mergeCell ref="WWK5:WWN5"/>
    <mergeCell ref="WWO5:WWR5"/>
    <mergeCell ref="WWS5:WWV5"/>
    <mergeCell ref="WWW5:WWZ5"/>
    <mergeCell ref="WVE5:WVH5"/>
    <mergeCell ref="WVI5:WVL5"/>
    <mergeCell ref="WVM5:WVP5"/>
    <mergeCell ref="WVQ5:WVT5"/>
    <mergeCell ref="WVU5:WVX5"/>
    <mergeCell ref="WVY5:WWB5"/>
    <mergeCell ref="WUG5:WUJ5"/>
    <mergeCell ref="WUK5:WUN5"/>
    <mergeCell ref="WUO5:WUR5"/>
    <mergeCell ref="WUS5:WUV5"/>
    <mergeCell ref="WUW5:WUZ5"/>
    <mergeCell ref="WVA5:WVD5"/>
    <mergeCell ref="WTI5:WTL5"/>
    <mergeCell ref="WTM5:WTP5"/>
    <mergeCell ref="WTQ5:WTT5"/>
    <mergeCell ref="WTU5:WTX5"/>
    <mergeCell ref="WTY5:WUB5"/>
    <mergeCell ref="WUC5:WUF5"/>
    <mergeCell ref="WSK5:WSN5"/>
    <mergeCell ref="WSO5:WSR5"/>
    <mergeCell ref="WSS5:WSV5"/>
    <mergeCell ref="WSW5:WSZ5"/>
    <mergeCell ref="WTA5:WTD5"/>
    <mergeCell ref="WTE5:WTH5"/>
    <mergeCell ref="WRM5:WRP5"/>
    <mergeCell ref="WRQ5:WRT5"/>
    <mergeCell ref="WRU5:WRX5"/>
    <mergeCell ref="WRY5:WSB5"/>
    <mergeCell ref="WSC5:WSF5"/>
    <mergeCell ref="WSG5:WSJ5"/>
    <mergeCell ref="WQO5:WQR5"/>
    <mergeCell ref="WQS5:WQV5"/>
    <mergeCell ref="WQW5:WQZ5"/>
    <mergeCell ref="WRA5:WRD5"/>
    <mergeCell ref="WRE5:WRH5"/>
    <mergeCell ref="WRI5:WRL5"/>
    <mergeCell ref="WPQ5:WPT5"/>
    <mergeCell ref="WPU5:WPX5"/>
    <mergeCell ref="WPY5:WQB5"/>
    <mergeCell ref="WQC5:WQF5"/>
    <mergeCell ref="WQG5:WQJ5"/>
    <mergeCell ref="WQK5:WQN5"/>
    <mergeCell ref="WOS5:WOV5"/>
    <mergeCell ref="WOW5:WOZ5"/>
    <mergeCell ref="WPA5:WPD5"/>
    <mergeCell ref="WPE5:WPH5"/>
    <mergeCell ref="WPI5:WPL5"/>
    <mergeCell ref="WPM5:WPP5"/>
    <mergeCell ref="WNU5:WNX5"/>
    <mergeCell ref="WNY5:WOB5"/>
    <mergeCell ref="WOC5:WOF5"/>
    <mergeCell ref="WOG5:WOJ5"/>
    <mergeCell ref="WOK5:WON5"/>
    <mergeCell ref="WOO5:WOR5"/>
    <mergeCell ref="WMW5:WMZ5"/>
    <mergeCell ref="WNA5:WND5"/>
    <mergeCell ref="WNE5:WNH5"/>
    <mergeCell ref="WNI5:WNL5"/>
    <mergeCell ref="WNM5:WNP5"/>
    <mergeCell ref="WNQ5:WNT5"/>
    <mergeCell ref="WLY5:WMB5"/>
    <mergeCell ref="WMC5:WMF5"/>
    <mergeCell ref="WMG5:WMJ5"/>
    <mergeCell ref="WMK5:WMN5"/>
    <mergeCell ref="WMO5:WMR5"/>
    <mergeCell ref="WMS5:WMV5"/>
    <mergeCell ref="WLA5:WLD5"/>
    <mergeCell ref="WLE5:WLH5"/>
    <mergeCell ref="WLI5:WLL5"/>
    <mergeCell ref="WLM5:WLP5"/>
    <mergeCell ref="WLQ5:WLT5"/>
    <mergeCell ref="WLU5:WLX5"/>
    <mergeCell ref="WKC5:WKF5"/>
    <mergeCell ref="WKG5:WKJ5"/>
    <mergeCell ref="WKK5:WKN5"/>
    <mergeCell ref="WKO5:WKR5"/>
    <mergeCell ref="WKS5:WKV5"/>
    <mergeCell ref="WKW5:WKZ5"/>
    <mergeCell ref="WJE5:WJH5"/>
    <mergeCell ref="WJI5:WJL5"/>
    <mergeCell ref="WJM5:WJP5"/>
    <mergeCell ref="WJQ5:WJT5"/>
    <mergeCell ref="WJU5:WJX5"/>
    <mergeCell ref="WJY5:WKB5"/>
    <mergeCell ref="WIG5:WIJ5"/>
    <mergeCell ref="WIK5:WIN5"/>
    <mergeCell ref="WIO5:WIR5"/>
    <mergeCell ref="WIS5:WIV5"/>
    <mergeCell ref="WIW5:WIZ5"/>
    <mergeCell ref="WJA5:WJD5"/>
    <mergeCell ref="WHI5:WHL5"/>
    <mergeCell ref="WHM5:WHP5"/>
    <mergeCell ref="WHQ5:WHT5"/>
    <mergeCell ref="WHU5:WHX5"/>
    <mergeCell ref="WHY5:WIB5"/>
    <mergeCell ref="WIC5:WIF5"/>
    <mergeCell ref="WGK5:WGN5"/>
    <mergeCell ref="WGO5:WGR5"/>
    <mergeCell ref="WGS5:WGV5"/>
    <mergeCell ref="WGW5:WGZ5"/>
    <mergeCell ref="WHA5:WHD5"/>
    <mergeCell ref="WHE5:WHH5"/>
    <mergeCell ref="WFM5:WFP5"/>
    <mergeCell ref="WFQ5:WFT5"/>
    <mergeCell ref="WFU5:WFX5"/>
    <mergeCell ref="WFY5:WGB5"/>
    <mergeCell ref="WGC5:WGF5"/>
    <mergeCell ref="WGG5:WGJ5"/>
    <mergeCell ref="WEO5:WER5"/>
    <mergeCell ref="WES5:WEV5"/>
    <mergeCell ref="WEW5:WEZ5"/>
    <mergeCell ref="WFA5:WFD5"/>
    <mergeCell ref="WFE5:WFH5"/>
    <mergeCell ref="WFI5:WFL5"/>
    <mergeCell ref="WDQ5:WDT5"/>
    <mergeCell ref="WDU5:WDX5"/>
    <mergeCell ref="WDY5:WEB5"/>
    <mergeCell ref="WEC5:WEF5"/>
    <mergeCell ref="WEG5:WEJ5"/>
    <mergeCell ref="WEK5:WEN5"/>
    <mergeCell ref="WCS5:WCV5"/>
    <mergeCell ref="WCW5:WCZ5"/>
    <mergeCell ref="WDA5:WDD5"/>
    <mergeCell ref="WDE5:WDH5"/>
    <mergeCell ref="WDI5:WDL5"/>
    <mergeCell ref="WDM5:WDP5"/>
    <mergeCell ref="WBU5:WBX5"/>
    <mergeCell ref="WBY5:WCB5"/>
    <mergeCell ref="WCC5:WCF5"/>
    <mergeCell ref="WCG5:WCJ5"/>
    <mergeCell ref="WCK5:WCN5"/>
    <mergeCell ref="WCO5:WCR5"/>
    <mergeCell ref="WAW5:WAZ5"/>
    <mergeCell ref="WBA5:WBD5"/>
    <mergeCell ref="WBE5:WBH5"/>
    <mergeCell ref="WBI5:WBL5"/>
    <mergeCell ref="WBM5:WBP5"/>
    <mergeCell ref="WBQ5:WBT5"/>
    <mergeCell ref="VZY5:WAB5"/>
    <mergeCell ref="WAC5:WAF5"/>
    <mergeCell ref="WAG5:WAJ5"/>
    <mergeCell ref="WAK5:WAN5"/>
    <mergeCell ref="WAO5:WAR5"/>
    <mergeCell ref="WAS5:WAV5"/>
    <mergeCell ref="VZA5:VZD5"/>
    <mergeCell ref="VZE5:VZH5"/>
    <mergeCell ref="VZI5:VZL5"/>
    <mergeCell ref="VZM5:VZP5"/>
    <mergeCell ref="VZQ5:VZT5"/>
    <mergeCell ref="VZU5:VZX5"/>
    <mergeCell ref="VYC5:VYF5"/>
    <mergeCell ref="VYG5:VYJ5"/>
    <mergeCell ref="VYK5:VYN5"/>
    <mergeCell ref="VYO5:VYR5"/>
    <mergeCell ref="VYS5:VYV5"/>
    <mergeCell ref="VYW5:VYZ5"/>
    <mergeCell ref="VXE5:VXH5"/>
    <mergeCell ref="VXI5:VXL5"/>
    <mergeCell ref="VXM5:VXP5"/>
    <mergeCell ref="VXQ5:VXT5"/>
    <mergeCell ref="VXU5:VXX5"/>
    <mergeCell ref="VXY5:VYB5"/>
    <mergeCell ref="VWG5:VWJ5"/>
    <mergeCell ref="VWK5:VWN5"/>
    <mergeCell ref="VWO5:VWR5"/>
    <mergeCell ref="VWS5:VWV5"/>
    <mergeCell ref="VWW5:VWZ5"/>
    <mergeCell ref="VXA5:VXD5"/>
    <mergeCell ref="VVI5:VVL5"/>
    <mergeCell ref="VVM5:VVP5"/>
    <mergeCell ref="VVQ5:VVT5"/>
    <mergeCell ref="VVU5:VVX5"/>
    <mergeCell ref="VVY5:VWB5"/>
    <mergeCell ref="VWC5:VWF5"/>
    <mergeCell ref="VUK5:VUN5"/>
    <mergeCell ref="VUO5:VUR5"/>
    <mergeCell ref="VUS5:VUV5"/>
    <mergeCell ref="VUW5:VUZ5"/>
    <mergeCell ref="VVA5:VVD5"/>
    <mergeCell ref="VVE5:VVH5"/>
    <mergeCell ref="VTM5:VTP5"/>
    <mergeCell ref="VTQ5:VTT5"/>
    <mergeCell ref="VTU5:VTX5"/>
    <mergeCell ref="VTY5:VUB5"/>
    <mergeCell ref="VUC5:VUF5"/>
    <mergeCell ref="VUG5:VUJ5"/>
    <mergeCell ref="VSO5:VSR5"/>
    <mergeCell ref="VSS5:VSV5"/>
    <mergeCell ref="VSW5:VSZ5"/>
    <mergeCell ref="VTA5:VTD5"/>
    <mergeCell ref="VTE5:VTH5"/>
    <mergeCell ref="VTI5:VTL5"/>
    <mergeCell ref="VRQ5:VRT5"/>
    <mergeCell ref="VRU5:VRX5"/>
    <mergeCell ref="VRY5:VSB5"/>
    <mergeCell ref="VSC5:VSF5"/>
    <mergeCell ref="VSG5:VSJ5"/>
    <mergeCell ref="VSK5:VSN5"/>
    <mergeCell ref="VQS5:VQV5"/>
    <mergeCell ref="VQW5:VQZ5"/>
    <mergeCell ref="VRA5:VRD5"/>
    <mergeCell ref="VRE5:VRH5"/>
    <mergeCell ref="VRI5:VRL5"/>
    <mergeCell ref="VRM5:VRP5"/>
    <mergeCell ref="VPU5:VPX5"/>
    <mergeCell ref="VPY5:VQB5"/>
    <mergeCell ref="VQC5:VQF5"/>
    <mergeCell ref="VQG5:VQJ5"/>
    <mergeCell ref="VQK5:VQN5"/>
    <mergeCell ref="VQO5:VQR5"/>
    <mergeCell ref="VOW5:VOZ5"/>
    <mergeCell ref="VPA5:VPD5"/>
    <mergeCell ref="VPE5:VPH5"/>
    <mergeCell ref="VPI5:VPL5"/>
    <mergeCell ref="VPM5:VPP5"/>
    <mergeCell ref="VPQ5:VPT5"/>
    <mergeCell ref="VNY5:VOB5"/>
    <mergeCell ref="VOC5:VOF5"/>
    <mergeCell ref="VOG5:VOJ5"/>
    <mergeCell ref="VOK5:VON5"/>
    <mergeCell ref="VOO5:VOR5"/>
    <mergeCell ref="VOS5:VOV5"/>
    <mergeCell ref="VNA5:VND5"/>
    <mergeCell ref="VNE5:VNH5"/>
    <mergeCell ref="VNI5:VNL5"/>
    <mergeCell ref="VNM5:VNP5"/>
    <mergeCell ref="VNQ5:VNT5"/>
    <mergeCell ref="VNU5:VNX5"/>
    <mergeCell ref="VMC5:VMF5"/>
    <mergeCell ref="VMG5:VMJ5"/>
    <mergeCell ref="VMK5:VMN5"/>
    <mergeCell ref="VMO5:VMR5"/>
    <mergeCell ref="VMS5:VMV5"/>
    <mergeCell ref="VMW5:VMZ5"/>
    <mergeCell ref="VLE5:VLH5"/>
    <mergeCell ref="VLI5:VLL5"/>
    <mergeCell ref="VLM5:VLP5"/>
    <mergeCell ref="VLQ5:VLT5"/>
    <mergeCell ref="VLU5:VLX5"/>
    <mergeCell ref="VLY5:VMB5"/>
    <mergeCell ref="VKG5:VKJ5"/>
    <mergeCell ref="VKK5:VKN5"/>
    <mergeCell ref="VKO5:VKR5"/>
    <mergeCell ref="VKS5:VKV5"/>
    <mergeCell ref="VKW5:VKZ5"/>
    <mergeCell ref="VLA5:VLD5"/>
    <mergeCell ref="VJI5:VJL5"/>
    <mergeCell ref="VJM5:VJP5"/>
    <mergeCell ref="VJQ5:VJT5"/>
    <mergeCell ref="VJU5:VJX5"/>
    <mergeCell ref="VJY5:VKB5"/>
    <mergeCell ref="VKC5:VKF5"/>
    <mergeCell ref="VIK5:VIN5"/>
    <mergeCell ref="VIO5:VIR5"/>
    <mergeCell ref="VIS5:VIV5"/>
    <mergeCell ref="VIW5:VIZ5"/>
    <mergeCell ref="VJA5:VJD5"/>
    <mergeCell ref="VJE5:VJH5"/>
    <mergeCell ref="VHM5:VHP5"/>
    <mergeCell ref="VHQ5:VHT5"/>
    <mergeCell ref="VHU5:VHX5"/>
    <mergeCell ref="VHY5:VIB5"/>
    <mergeCell ref="VIC5:VIF5"/>
    <mergeCell ref="VIG5:VIJ5"/>
    <mergeCell ref="VGO5:VGR5"/>
    <mergeCell ref="VGS5:VGV5"/>
    <mergeCell ref="VGW5:VGZ5"/>
    <mergeCell ref="VHA5:VHD5"/>
    <mergeCell ref="VHE5:VHH5"/>
    <mergeCell ref="VHI5:VHL5"/>
    <mergeCell ref="VFQ5:VFT5"/>
    <mergeCell ref="VFU5:VFX5"/>
    <mergeCell ref="VFY5:VGB5"/>
    <mergeCell ref="VGC5:VGF5"/>
    <mergeCell ref="VGG5:VGJ5"/>
    <mergeCell ref="VGK5:VGN5"/>
    <mergeCell ref="VES5:VEV5"/>
    <mergeCell ref="VEW5:VEZ5"/>
    <mergeCell ref="VFA5:VFD5"/>
    <mergeCell ref="VFE5:VFH5"/>
    <mergeCell ref="VFI5:VFL5"/>
    <mergeCell ref="VFM5:VFP5"/>
    <mergeCell ref="VDU5:VDX5"/>
    <mergeCell ref="VDY5:VEB5"/>
    <mergeCell ref="VEC5:VEF5"/>
    <mergeCell ref="VEG5:VEJ5"/>
    <mergeCell ref="VEK5:VEN5"/>
    <mergeCell ref="VEO5:VER5"/>
    <mergeCell ref="VCW5:VCZ5"/>
    <mergeCell ref="VDA5:VDD5"/>
    <mergeCell ref="VDE5:VDH5"/>
    <mergeCell ref="VDI5:VDL5"/>
    <mergeCell ref="VDM5:VDP5"/>
    <mergeCell ref="VDQ5:VDT5"/>
    <mergeCell ref="VBY5:VCB5"/>
    <mergeCell ref="VCC5:VCF5"/>
    <mergeCell ref="VCG5:VCJ5"/>
    <mergeCell ref="VCK5:VCN5"/>
    <mergeCell ref="VCO5:VCR5"/>
    <mergeCell ref="VCS5:VCV5"/>
    <mergeCell ref="VBA5:VBD5"/>
    <mergeCell ref="VBE5:VBH5"/>
    <mergeCell ref="VBI5:VBL5"/>
    <mergeCell ref="VBM5:VBP5"/>
    <mergeCell ref="VBQ5:VBT5"/>
    <mergeCell ref="VBU5:VBX5"/>
    <mergeCell ref="VAC5:VAF5"/>
    <mergeCell ref="VAG5:VAJ5"/>
    <mergeCell ref="VAK5:VAN5"/>
    <mergeCell ref="VAO5:VAR5"/>
    <mergeCell ref="VAS5:VAV5"/>
    <mergeCell ref="VAW5:VAZ5"/>
    <mergeCell ref="UZE5:UZH5"/>
    <mergeCell ref="UZI5:UZL5"/>
    <mergeCell ref="UZM5:UZP5"/>
    <mergeCell ref="UZQ5:UZT5"/>
    <mergeCell ref="UZU5:UZX5"/>
    <mergeCell ref="UZY5:VAB5"/>
    <mergeCell ref="UYG5:UYJ5"/>
    <mergeCell ref="UYK5:UYN5"/>
    <mergeCell ref="UYO5:UYR5"/>
    <mergeCell ref="UYS5:UYV5"/>
    <mergeCell ref="UYW5:UYZ5"/>
    <mergeCell ref="UZA5:UZD5"/>
    <mergeCell ref="UXI5:UXL5"/>
    <mergeCell ref="UXM5:UXP5"/>
    <mergeCell ref="UXQ5:UXT5"/>
    <mergeCell ref="UXU5:UXX5"/>
    <mergeCell ref="UXY5:UYB5"/>
    <mergeCell ref="UYC5:UYF5"/>
    <mergeCell ref="UWK5:UWN5"/>
    <mergeCell ref="UWO5:UWR5"/>
    <mergeCell ref="UWS5:UWV5"/>
    <mergeCell ref="UWW5:UWZ5"/>
    <mergeCell ref="UXA5:UXD5"/>
    <mergeCell ref="UXE5:UXH5"/>
    <mergeCell ref="UVM5:UVP5"/>
    <mergeCell ref="UVQ5:UVT5"/>
    <mergeCell ref="UVU5:UVX5"/>
    <mergeCell ref="UVY5:UWB5"/>
    <mergeCell ref="UWC5:UWF5"/>
    <mergeCell ref="UWG5:UWJ5"/>
    <mergeCell ref="UUO5:UUR5"/>
    <mergeCell ref="UUS5:UUV5"/>
    <mergeCell ref="UUW5:UUZ5"/>
    <mergeCell ref="UVA5:UVD5"/>
    <mergeCell ref="UVE5:UVH5"/>
    <mergeCell ref="UVI5:UVL5"/>
    <mergeCell ref="UTQ5:UTT5"/>
    <mergeCell ref="UTU5:UTX5"/>
    <mergeCell ref="UTY5:UUB5"/>
    <mergeCell ref="UUC5:UUF5"/>
    <mergeCell ref="UUG5:UUJ5"/>
    <mergeCell ref="UUK5:UUN5"/>
    <mergeCell ref="USS5:USV5"/>
    <mergeCell ref="USW5:USZ5"/>
    <mergeCell ref="UTA5:UTD5"/>
    <mergeCell ref="UTE5:UTH5"/>
    <mergeCell ref="UTI5:UTL5"/>
    <mergeCell ref="UTM5:UTP5"/>
    <mergeCell ref="URU5:URX5"/>
    <mergeCell ref="URY5:USB5"/>
    <mergeCell ref="USC5:USF5"/>
    <mergeCell ref="USG5:USJ5"/>
    <mergeCell ref="USK5:USN5"/>
    <mergeCell ref="USO5:USR5"/>
    <mergeCell ref="UQW5:UQZ5"/>
    <mergeCell ref="URA5:URD5"/>
    <mergeCell ref="URE5:URH5"/>
    <mergeCell ref="URI5:URL5"/>
    <mergeCell ref="URM5:URP5"/>
    <mergeCell ref="URQ5:URT5"/>
    <mergeCell ref="UPY5:UQB5"/>
    <mergeCell ref="UQC5:UQF5"/>
    <mergeCell ref="UQG5:UQJ5"/>
    <mergeCell ref="UQK5:UQN5"/>
    <mergeCell ref="UQO5:UQR5"/>
    <mergeCell ref="UQS5:UQV5"/>
    <mergeCell ref="UPA5:UPD5"/>
    <mergeCell ref="UPE5:UPH5"/>
    <mergeCell ref="UPI5:UPL5"/>
    <mergeCell ref="UPM5:UPP5"/>
    <mergeCell ref="UPQ5:UPT5"/>
    <mergeCell ref="UPU5:UPX5"/>
    <mergeCell ref="UOC5:UOF5"/>
    <mergeCell ref="UOG5:UOJ5"/>
    <mergeCell ref="UOK5:UON5"/>
    <mergeCell ref="UOO5:UOR5"/>
    <mergeCell ref="UOS5:UOV5"/>
    <mergeCell ref="UOW5:UOZ5"/>
    <mergeCell ref="UNE5:UNH5"/>
    <mergeCell ref="UNI5:UNL5"/>
    <mergeCell ref="UNM5:UNP5"/>
    <mergeCell ref="UNQ5:UNT5"/>
    <mergeCell ref="UNU5:UNX5"/>
    <mergeCell ref="UNY5:UOB5"/>
    <mergeCell ref="UMG5:UMJ5"/>
    <mergeCell ref="UMK5:UMN5"/>
    <mergeCell ref="UMO5:UMR5"/>
    <mergeCell ref="UMS5:UMV5"/>
    <mergeCell ref="UMW5:UMZ5"/>
    <mergeCell ref="UNA5:UND5"/>
    <mergeCell ref="ULI5:ULL5"/>
    <mergeCell ref="ULM5:ULP5"/>
    <mergeCell ref="ULQ5:ULT5"/>
    <mergeCell ref="ULU5:ULX5"/>
    <mergeCell ref="ULY5:UMB5"/>
    <mergeCell ref="UMC5:UMF5"/>
    <mergeCell ref="UKK5:UKN5"/>
    <mergeCell ref="UKO5:UKR5"/>
    <mergeCell ref="UKS5:UKV5"/>
    <mergeCell ref="UKW5:UKZ5"/>
    <mergeCell ref="ULA5:ULD5"/>
    <mergeCell ref="ULE5:ULH5"/>
    <mergeCell ref="UJM5:UJP5"/>
    <mergeCell ref="UJQ5:UJT5"/>
    <mergeCell ref="UJU5:UJX5"/>
    <mergeCell ref="UJY5:UKB5"/>
    <mergeCell ref="UKC5:UKF5"/>
    <mergeCell ref="UKG5:UKJ5"/>
    <mergeCell ref="UIO5:UIR5"/>
    <mergeCell ref="UIS5:UIV5"/>
    <mergeCell ref="UIW5:UIZ5"/>
    <mergeCell ref="UJA5:UJD5"/>
    <mergeCell ref="UJE5:UJH5"/>
    <mergeCell ref="UJI5:UJL5"/>
    <mergeCell ref="UHQ5:UHT5"/>
    <mergeCell ref="UHU5:UHX5"/>
    <mergeCell ref="UHY5:UIB5"/>
    <mergeCell ref="UIC5:UIF5"/>
    <mergeCell ref="UIG5:UIJ5"/>
    <mergeCell ref="UIK5:UIN5"/>
    <mergeCell ref="UGS5:UGV5"/>
    <mergeCell ref="UGW5:UGZ5"/>
    <mergeCell ref="UHA5:UHD5"/>
    <mergeCell ref="UHE5:UHH5"/>
    <mergeCell ref="UHI5:UHL5"/>
    <mergeCell ref="UHM5:UHP5"/>
    <mergeCell ref="UFU5:UFX5"/>
    <mergeCell ref="UFY5:UGB5"/>
    <mergeCell ref="UGC5:UGF5"/>
    <mergeCell ref="UGG5:UGJ5"/>
    <mergeCell ref="UGK5:UGN5"/>
    <mergeCell ref="UGO5:UGR5"/>
    <mergeCell ref="UEW5:UEZ5"/>
    <mergeCell ref="UFA5:UFD5"/>
    <mergeCell ref="UFE5:UFH5"/>
    <mergeCell ref="UFI5:UFL5"/>
    <mergeCell ref="UFM5:UFP5"/>
    <mergeCell ref="UFQ5:UFT5"/>
    <mergeCell ref="UDY5:UEB5"/>
    <mergeCell ref="UEC5:UEF5"/>
    <mergeCell ref="UEG5:UEJ5"/>
    <mergeCell ref="UEK5:UEN5"/>
    <mergeCell ref="UEO5:UER5"/>
    <mergeCell ref="UES5:UEV5"/>
    <mergeCell ref="UDA5:UDD5"/>
    <mergeCell ref="UDE5:UDH5"/>
    <mergeCell ref="UDI5:UDL5"/>
    <mergeCell ref="UDM5:UDP5"/>
    <mergeCell ref="UDQ5:UDT5"/>
    <mergeCell ref="UDU5:UDX5"/>
    <mergeCell ref="UCC5:UCF5"/>
    <mergeCell ref="UCG5:UCJ5"/>
    <mergeCell ref="UCK5:UCN5"/>
    <mergeCell ref="UCO5:UCR5"/>
    <mergeCell ref="UCS5:UCV5"/>
    <mergeCell ref="UCW5:UCZ5"/>
    <mergeCell ref="UBE5:UBH5"/>
    <mergeCell ref="UBI5:UBL5"/>
    <mergeCell ref="UBM5:UBP5"/>
    <mergeCell ref="UBQ5:UBT5"/>
    <mergeCell ref="UBU5:UBX5"/>
    <mergeCell ref="UBY5:UCB5"/>
    <mergeCell ref="UAG5:UAJ5"/>
    <mergeCell ref="UAK5:UAN5"/>
    <mergeCell ref="UAO5:UAR5"/>
    <mergeCell ref="UAS5:UAV5"/>
    <mergeCell ref="UAW5:UAZ5"/>
    <mergeCell ref="UBA5:UBD5"/>
    <mergeCell ref="TZI5:TZL5"/>
    <mergeCell ref="TZM5:TZP5"/>
    <mergeCell ref="TZQ5:TZT5"/>
    <mergeCell ref="TZU5:TZX5"/>
    <mergeCell ref="TZY5:UAB5"/>
    <mergeCell ref="UAC5:UAF5"/>
    <mergeCell ref="TYK5:TYN5"/>
    <mergeCell ref="TYO5:TYR5"/>
    <mergeCell ref="TYS5:TYV5"/>
    <mergeCell ref="TYW5:TYZ5"/>
    <mergeCell ref="TZA5:TZD5"/>
    <mergeCell ref="TZE5:TZH5"/>
    <mergeCell ref="TXM5:TXP5"/>
    <mergeCell ref="TXQ5:TXT5"/>
    <mergeCell ref="TXU5:TXX5"/>
    <mergeCell ref="TXY5:TYB5"/>
    <mergeCell ref="TYC5:TYF5"/>
    <mergeCell ref="TYG5:TYJ5"/>
    <mergeCell ref="TWO5:TWR5"/>
    <mergeCell ref="TWS5:TWV5"/>
    <mergeCell ref="TWW5:TWZ5"/>
    <mergeCell ref="TXA5:TXD5"/>
    <mergeCell ref="TXE5:TXH5"/>
    <mergeCell ref="TXI5:TXL5"/>
    <mergeCell ref="TVQ5:TVT5"/>
    <mergeCell ref="TVU5:TVX5"/>
    <mergeCell ref="TVY5:TWB5"/>
    <mergeCell ref="TWC5:TWF5"/>
    <mergeCell ref="TWG5:TWJ5"/>
    <mergeCell ref="TWK5:TWN5"/>
    <mergeCell ref="TUS5:TUV5"/>
    <mergeCell ref="TUW5:TUZ5"/>
    <mergeCell ref="TVA5:TVD5"/>
    <mergeCell ref="TVE5:TVH5"/>
    <mergeCell ref="TVI5:TVL5"/>
    <mergeCell ref="TVM5:TVP5"/>
    <mergeCell ref="TTU5:TTX5"/>
    <mergeCell ref="TTY5:TUB5"/>
    <mergeCell ref="TUC5:TUF5"/>
    <mergeCell ref="TUG5:TUJ5"/>
    <mergeCell ref="TUK5:TUN5"/>
    <mergeCell ref="TUO5:TUR5"/>
    <mergeCell ref="TSW5:TSZ5"/>
    <mergeCell ref="TTA5:TTD5"/>
    <mergeCell ref="TTE5:TTH5"/>
    <mergeCell ref="TTI5:TTL5"/>
    <mergeCell ref="TTM5:TTP5"/>
    <mergeCell ref="TTQ5:TTT5"/>
    <mergeCell ref="TRY5:TSB5"/>
    <mergeCell ref="TSC5:TSF5"/>
    <mergeCell ref="TSG5:TSJ5"/>
    <mergeCell ref="TSK5:TSN5"/>
    <mergeCell ref="TSO5:TSR5"/>
    <mergeCell ref="TSS5:TSV5"/>
    <mergeCell ref="TRA5:TRD5"/>
    <mergeCell ref="TRE5:TRH5"/>
    <mergeCell ref="TRI5:TRL5"/>
    <mergeCell ref="TRM5:TRP5"/>
    <mergeCell ref="TRQ5:TRT5"/>
    <mergeCell ref="TRU5:TRX5"/>
    <mergeCell ref="TQC5:TQF5"/>
    <mergeCell ref="TQG5:TQJ5"/>
    <mergeCell ref="TQK5:TQN5"/>
    <mergeCell ref="TQO5:TQR5"/>
    <mergeCell ref="TQS5:TQV5"/>
    <mergeCell ref="TQW5:TQZ5"/>
    <mergeCell ref="TPE5:TPH5"/>
    <mergeCell ref="TPI5:TPL5"/>
    <mergeCell ref="TPM5:TPP5"/>
    <mergeCell ref="TPQ5:TPT5"/>
    <mergeCell ref="TPU5:TPX5"/>
    <mergeCell ref="TPY5:TQB5"/>
    <mergeCell ref="TOG5:TOJ5"/>
    <mergeCell ref="TOK5:TON5"/>
    <mergeCell ref="TOO5:TOR5"/>
    <mergeCell ref="TOS5:TOV5"/>
    <mergeCell ref="TOW5:TOZ5"/>
    <mergeCell ref="TPA5:TPD5"/>
    <mergeCell ref="TNI5:TNL5"/>
    <mergeCell ref="TNM5:TNP5"/>
    <mergeCell ref="TNQ5:TNT5"/>
    <mergeCell ref="TNU5:TNX5"/>
    <mergeCell ref="TNY5:TOB5"/>
    <mergeCell ref="TOC5:TOF5"/>
    <mergeCell ref="TMK5:TMN5"/>
    <mergeCell ref="TMO5:TMR5"/>
    <mergeCell ref="TMS5:TMV5"/>
    <mergeCell ref="TMW5:TMZ5"/>
    <mergeCell ref="TNA5:TND5"/>
    <mergeCell ref="TNE5:TNH5"/>
    <mergeCell ref="TLM5:TLP5"/>
    <mergeCell ref="TLQ5:TLT5"/>
    <mergeCell ref="TLU5:TLX5"/>
    <mergeCell ref="TLY5:TMB5"/>
    <mergeCell ref="TMC5:TMF5"/>
    <mergeCell ref="TMG5:TMJ5"/>
    <mergeCell ref="TKO5:TKR5"/>
    <mergeCell ref="TKS5:TKV5"/>
    <mergeCell ref="TKW5:TKZ5"/>
    <mergeCell ref="TLA5:TLD5"/>
    <mergeCell ref="TLE5:TLH5"/>
    <mergeCell ref="TLI5:TLL5"/>
    <mergeCell ref="TJQ5:TJT5"/>
    <mergeCell ref="TJU5:TJX5"/>
    <mergeCell ref="TJY5:TKB5"/>
    <mergeCell ref="TKC5:TKF5"/>
    <mergeCell ref="TKG5:TKJ5"/>
    <mergeCell ref="TKK5:TKN5"/>
    <mergeCell ref="TIS5:TIV5"/>
    <mergeCell ref="TIW5:TIZ5"/>
    <mergeCell ref="TJA5:TJD5"/>
    <mergeCell ref="TJE5:TJH5"/>
    <mergeCell ref="TJI5:TJL5"/>
    <mergeCell ref="TJM5:TJP5"/>
    <mergeCell ref="THU5:THX5"/>
    <mergeCell ref="THY5:TIB5"/>
    <mergeCell ref="TIC5:TIF5"/>
    <mergeCell ref="TIG5:TIJ5"/>
    <mergeCell ref="TIK5:TIN5"/>
    <mergeCell ref="TIO5:TIR5"/>
    <mergeCell ref="TGW5:TGZ5"/>
    <mergeCell ref="THA5:THD5"/>
    <mergeCell ref="THE5:THH5"/>
    <mergeCell ref="THI5:THL5"/>
    <mergeCell ref="THM5:THP5"/>
    <mergeCell ref="THQ5:THT5"/>
    <mergeCell ref="TFY5:TGB5"/>
    <mergeCell ref="TGC5:TGF5"/>
    <mergeCell ref="TGG5:TGJ5"/>
    <mergeCell ref="TGK5:TGN5"/>
    <mergeCell ref="TGO5:TGR5"/>
    <mergeCell ref="TGS5:TGV5"/>
    <mergeCell ref="TFA5:TFD5"/>
    <mergeCell ref="TFE5:TFH5"/>
    <mergeCell ref="TFI5:TFL5"/>
    <mergeCell ref="TFM5:TFP5"/>
    <mergeCell ref="TFQ5:TFT5"/>
    <mergeCell ref="TFU5:TFX5"/>
    <mergeCell ref="TEC5:TEF5"/>
    <mergeCell ref="TEG5:TEJ5"/>
    <mergeCell ref="TEK5:TEN5"/>
    <mergeCell ref="TEO5:TER5"/>
    <mergeCell ref="TES5:TEV5"/>
    <mergeCell ref="TEW5:TEZ5"/>
    <mergeCell ref="TDE5:TDH5"/>
    <mergeCell ref="TDI5:TDL5"/>
    <mergeCell ref="TDM5:TDP5"/>
    <mergeCell ref="TDQ5:TDT5"/>
    <mergeCell ref="TDU5:TDX5"/>
    <mergeCell ref="TDY5:TEB5"/>
    <mergeCell ref="TCG5:TCJ5"/>
    <mergeCell ref="TCK5:TCN5"/>
    <mergeCell ref="TCO5:TCR5"/>
    <mergeCell ref="TCS5:TCV5"/>
    <mergeCell ref="TCW5:TCZ5"/>
    <mergeCell ref="TDA5:TDD5"/>
    <mergeCell ref="TBI5:TBL5"/>
    <mergeCell ref="TBM5:TBP5"/>
    <mergeCell ref="TBQ5:TBT5"/>
    <mergeCell ref="TBU5:TBX5"/>
    <mergeCell ref="TBY5:TCB5"/>
    <mergeCell ref="TCC5:TCF5"/>
    <mergeCell ref="TAK5:TAN5"/>
    <mergeCell ref="TAO5:TAR5"/>
    <mergeCell ref="TAS5:TAV5"/>
    <mergeCell ref="TAW5:TAZ5"/>
    <mergeCell ref="TBA5:TBD5"/>
    <mergeCell ref="TBE5:TBH5"/>
    <mergeCell ref="SZM5:SZP5"/>
    <mergeCell ref="SZQ5:SZT5"/>
    <mergeCell ref="SZU5:SZX5"/>
    <mergeCell ref="SZY5:TAB5"/>
    <mergeCell ref="TAC5:TAF5"/>
    <mergeCell ref="TAG5:TAJ5"/>
    <mergeCell ref="SYO5:SYR5"/>
    <mergeCell ref="SYS5:SYV5"/>
    <mergeCell ref="SYW5:SYZ5"/>
    <mergeCell ref="SZA5:SZD5"/>
    <mergeCell ref="SZE5:SZH5"/>
    <mergeCell ref="SZI5:SZL5"/>
    <mergeCell ref="SXQ5:SXT5"/>
    <mergeCell ref="SXU5:SXX5"/>
    <mergeCell ref="SXY5:SYB5"/>
    <mergeCell ref="SYC5:SYF5"/>
    <mergeCell ref="SYG5:SYJ5"/>
    <mergeCell ref="SYK5:SYN5"/>
    <mergeCell ref="SWS5:SWV5"/>
    <mergeCell ref="SWW5:SWZ5"/>
    <mergeCell ref="SXA5:SXD5"/>
    <mergeCell ref="SXE5:SXH5"/>
    <mergeCell ref="SXI5:SXL5"/>
    <mergeCell ref="SXM5:SXP5"/>
    <mergeCell ref="SVU5:SVX5"/>
    <mergeCell ref="SVY5:SWB5"/>
    <mergeCell ref="SWC5:SWF5"/>
    <mergeCell ref="SWG5:SWJ5"/>
    <mergeCell ref="SWK5:SWN5"/>
    <mergeCell ref="SWO5:SWR5"/>
    <mergeCell ref="SUW5:SUZ5"/>
    <mergeCell ref="SVA5:SVD5"/>
    <mergeCell ref="SVE5:SVH5"/>
    <mergeCell ref="SVI5:SVL5"/>
    <mergeCell ref="SVM5:SVP5"/>
    <mergeCell ref="SVQ5:SVT5"/>
    <mergeCell ref="STY5:SUB5"/>
    <mergeCell ref="SUC5:SUF5"/>
    <mergeCell ref="SUG5:SUJ5"/>
    <mergeCell ref="SUK5:SUN5"/>
    <mergeCell ref="SUO5:SUR5"/>
    <mergeCell ref="SUS5:SUV5"/>
    <mergeCell ref="STA5:STD5"/>
    <mergeCell ref="STE5:STH5"/>
    <mergeCell ref="STI5:STL5"/>
    <mergeCell ref="STM5:STP5"/>
    <mergeCell ref="STQ5:STT5"/>
    <mergeCell ref="STU5:STX5"/>
    <mergeCell ref="SSC5:SSF5"/>
    <mergeCell ref="SSG5:SSJ5"/>
    <mergeCell ref="SSK5:SSN5"/>
    <mergeCell ref="SSO5:SSR5"/>
    <mergeCell ref="SSS5:SSV5"/>
    <mergeCell ref="SSW5:SSZ5"/>
    <mergeCell ref="SRE5:SRH5"/>
    <mergeCell ref="SRI5:SRL5"/>
    <mergeCell ref="SRM5:SRP5"/>
    <mergeCell ref="SRQ5:SRT5"/>
    <mergeCell ref="SRU5:SRX5"/>
    <mergeCell ref="SRY5:SSB5"/>
    <mergeCell ref="SQG5:SQJ5"/>
    <mergeCell ref="SQK5:SQN5"/>
    <mergeCell ref="SQO5:SQR5"/>
    <mergeCell ref="SQS5:SQV5"/>
    <mergeCell ref="SQW5:SQZ5"/>
    <mergeCell ref="SRA5:SRD5"/>
    <mergeCell ref="SPI5:SPL5"/>
    <mergeCell ref="SPM5:SPP5"/>
    <mergeCell ref="SPQ5:SPT5"/>
    <mergeCell ref="SPU5:SPX5"/>
    <mergeCell ref="SPY5:SQB5"/>
    <mergeCell ref="SQC5:SQF5"/>
    <mergeCell ref="SOK5:SON5"/>
    <mergeCell ref="SOO5:SOR5"/>
    <mergeCell ref="SOS5:SOV5"/>
    <mergeCell ref="SOW5:SOZ5"/>
    <mergeCell ref="SPA5:SPD5"/>
    <mergeCell ref="SPE5:SPH5"/>
    <mergeCell ref="SNM5:SNP5"/>
    <mergeCell ref="SNQ5:SNT5"/>
    <mergeCell ref="SNU5:SNX5"/>
    <mergeCell ref="SNY5:SOB5"/>
    <mergeCell ref="SOC5:SOF5"/>
    <mergeCell ref="SOG5:SOJ5"/>
    <mergeCell ref="SMO5:SMR5"/>
    <mergeCell ref="SMS5:SMV5"/>
    <mergeCell ref="SMW5:SMZ5"/>
    <mergeCell ref="SNA5:SND5"/>
    <mergeCell ref="SNE5:SNH5"/>
    <mergeCell ref="SNI5:SNL5"/>
    <mergeCell ref="SLQ5:SLT5"/>
    <mergeCell ref="SLU5:SLX5"/>
    <mergeCell ref="SLY5:SMB5"/>
    <mergeCell ref="SMC5:SMF5"/>
    <mergeCell ref="SMG5:SMJ5"/>
    <mergeCell ref="SMK5:SMN5"/>
    <mergeCell ref="SKS5:SKV5"/>
    <mergeCell ref="SKW5:SKZ5"/>
    <mergeCell ref="SLA5:SLD5"/>
    <mergeCell ref="SLE5:SLH5"/>
    <mergeCell ref="SLI5:SLL5"/>
    <mergeCell ref="SLM5:SLP5"/>
    <mergeCell ref="SJU5:SJX5"/>
    <mergeCell ref="SJY5:SKB5"/>
    <mergeCell ref="SKC5:SKF5"/>
    <mergeCell ref="SKG5:SKJ5"/>
    <mergeCell ref="SKK5:SKN5"/>
    <mergeCell ref="SKO5:SKR5"/>
    <mergeCell ref="SIW5:SIZ5"/>
    <mergeCell ref="SJA5:SJD5"/>
    <mergeCell ref="SJE5:SJH5"/>
    <mergeCell ref="SJI5:SJL5"/>
    <mergeCell ref="SJM5:SJP5"/>
    <mergeCell ref="SJQ5:SJT5"/>
    <mergeCell ref="SHY5:SIB5"/>
    <mergeCell ref="SIC5:SIF5"/>
    <mergeCell ref="SIG5:SIJ5"/>
    <mergeCell ref="SIK5:SIN5"/>
    <mergeCell ref="SIO5:SIR5"/>
    <mergeCell ref="SIS5:SIV5"/>
    <mergeCell ref="SHA5:SHD5"/>
    <mergeCell ref="SHE5:SHH5"/>
    <mergeCell ref="SHI5:SHL5"/>
    <mergeCell ref="SHM5:SHP5"/>
    <mergeCell ref="SHQ5:SHT5"/>
    <mergeCell ref="SHU5:SHX5"/>
    <mergeCell ref="SGC5:SGF5"/>
    <mergeCell ref="SGG5:SGJ5"/>
    <mergeCell ref="SGK5:SGN5"/>
    <mergeCell ref="SGO5:SGR5"/>
    <mergeCell ref="SGS5:SGV5"/>
    <mergeCell ref="SGW5:SGZ5"/>
    <mergeCell ref="SFE5:SFH5"/>
    <mergeCell ref="SFI5:SFL5"/>
    <mergeCell ref="SFM5:SFP5"/>
    <mergeCell ref="SFQ5:SFT5"/>
    <mergeCell ref="SFU5:SFX5"/>
    <mergeCell ref="SFY5:SGB5"/>
    <mergeCell ref="SEG5:SEJ5"/>
    <mergeCell ref="SEK5:SEN5"/>
    <mergeCell ref="SEO5:SER5"/>
    <mergeCell ref="SES5:SEV5"/>
    <mergeCell ref="SEW5:SEZ5"/>
    <mergeCell ref="SFA5:SFD5"/>
    <mergeCell ref="SDI5:SDL5"/>
    <mergeCell ref="SDM5:SDP5"/>
    <mergeCell ref="SDQ5:SDT5"/>
    <mergeCell ref="SDU5:SDX5"/>
    <mergeCell ref="SDY5:SEB5"/>
    <mergeCell ref="SEC5:SEF5"/>
    <mergeCell ref="SCK5:SCN5"/>
    <mergeCell ref="SCO5:SCR5"/>
    <mergeCell ref="SCS5:SCV5"/>
    <mergeCell ref="SCW5:SCZ5"/>
    <mergeCell ref="SDA5:SDD5"/>
    <mergeCell ref="SDE5:SDH5"/>
    <mergeCell ref="SBM5:SBP5"/>
    <mergeCell ref="SBQ5:SBT5"/>
    <mergeCell ref="SBU5:SBX5"/>
    <mergeCell ref="SBY5:SCB5"/>
    <mergeCell ref="SCC5:SCF5"/>
    <mergeCell ref="SCG5:SCJ5"/>
    <mergeCell ref="SAO5:SAR5"/>
    <mergeCell ref="SAS5:SAV5"/>
    <mergeCell ref="SAW5:SAZ5"/>
    <mergeCell ref="SBA5:SBD5"/>
    <mergeCell ref="SBE5:SBH5"/>
    <mergeCell ref="SBI5:SBL5"/>
    <mergeCell ref="RZQ5:RZT5"/>
    <mergeCell ref="RZU5:RZX5"/>
    <mergeCell ref="RZY5:SAB5"/>
    <mergeCell ref="SAC5:SAF5"/>
    <mergeCell ref="SAG5:SAJ5"/>
    <mergeCell ref="SAK5:SAN5"/>
    <mergeCell ref="RYS5:RYV5"/>
    <mergeCell ref="RYW5:RYZ5"/>
    <mergeCell ref="RZA5:RZD5"/>
    <mergeCell ref="RZE5:RZH5"/>
    <mergeCell ref="RZI5:RZL5"/>
    <mergeCell ref="RZM5:RZP5"/>
    <mergeCell ref="RXU5:RXX5"/>
    <mergeCell ref="RXY5:RYB5"/>
    <mergeCell ref="RYC5:RYF5"/>
    <mergeCell ref="RYG5:RYJ5"/>
    <mergeCell ref="RYK5:RYN5"/>
    <mergeCell ref="RYO5:RYR5"/>
    <mergeCell ref="RWW5:RWZ5"/>
    <mergeCell ref="RXA5:RXD5"/>
    <mergeCell ref="RXE5:RXH5"/>
    <mergeCell ref="RXI5:RXL5"/>
    <mergeCell ref="RXM5:RXP5"/>
    <mergeCell ref="RXQ5:RXT5"/>
    <mergeCell ref="RVY5:RWB5"/>
    <mergeCell ref="RWC5:RWF5"/>
    <mergeCell ref="RWG5:RWJ5"/>
    <mergeCell ref="RWK5:RWN5"/>
    <mergeCell ref="RWO5:RWR5"/>
    <mergeCell ref="RWS5:RWV5"/>
    <mergeCell ref="RVA5:RVD5"/>
    <mergeCell ref="RVE5:RVH5"/>
    <mergeCell ref="RVI5:RVL5"/>
    <mergeCell ref="RVM5:RVP5"/>
    <mergeCell ref="RVQ5:RVT5"/>
    <mergeCell ref="RVU5:RVX5"/>
    <mergeCell ref="RUC5:RUF5"/>
    <mergeCell ref="RUG5:RUJ5"/>
    <mergeCell ref="RUK5:RUN5"/>
    <mergeCell ref="RUO5:RUR5"/>
    <mergeCell ref="RUS5:RUV5"/>
    <mergeCell ref="RUW5:RUZ5"/>
    <mergeCell ref="RTE5:RTH5"/>
    <mergeCell ref="RTI5:RTL5"/>
    <mergeCell ref="RTM5:RTP5"/>
    <mergeCell ref="RTQ5:RTT5"/>
    <mergeCell ref="RTU5:RTX5"/>
    <mergeCell ref="RTY5:RUB5"/>
    <mergeCell ref="RSG5:RSJ5"/>
    <mergeCell ref="RSK5:RSN5"/>
    <mergeCell ref="RSO5:RSR5"/>
    <mergeCell ref="RSS5:RSV5"/>
    <mergeCell ref="RSW5:RSZ5"/>
    <mergeCell ref="RTA5:RTD5"/>
    <mergeCell ref="RRI5:RRL5"/>
    <mergeCell ref="RRM5:RRP5"/>
    <mergeCell ref="RRQ5:RRT5"/>
    <mergeCell ref="RRU5:RRX5"/>
    <mergeCell ref="RRY5:RSB5"/>
    <mergeCell ref="RSC5:RSF5"/>
    <mergeCell ref="RQK5:RQN5"/>
    <mergeCell ref="RQO5:RQR5"/>
    <mergeCell ref="RQS5:RQV5"/>
    <mergeCell ref="RQW5:RQZ5"/>
    <mergeCell ref="RRA5:RRD5"/>
    <mergeCell ref="RRE5:RRH5"/>
    <mergeCell ref="RPM5:RPP5"/>
    <mergeCell ref="RPQ5:RPT5"/>
    <mergeCell ref="RPU5:RPX5"/>
    <mergeCell ref="RPY5:RQB5"/>
    <mergeCell ref="RQC5:RQF5"/>
    <mergeCell ref="RQG5:RQJ5"/>
    <mergeCell ref="ROO5:ROR5"/>
    <mergeCell ref="ROS5:ROV5"/>
    <mergeCell ref="ROW5:ROZ5"/>
    <mergeCell ref="RPA5:RPD5"/>
    <mergeCell ref="RPE5:RPH5"/>
    <mergeCell ref="RPI5:RPL5"/>
    <mergeCell ref="RNQ5:RNT5"/>
    <mergeCell ref="RNU5:RNX5"/>
    <mergeCell ref="RNY5:ROB5"/>
    <mergeCell ref="ROC5:ROF5"/>
    <mergeCell ref="ROG5:ROJ5"/>
    <mergeCell ref="ROK5:RON5"/>
    <mergeCell ref="RMS5:RMV5"/>
    <mergeCell ref="RMW5:RMZ5"/>
    <mergeCell ref="RNA5:RND5"/>
    <mergeCell ref="RNE5:RNH5"/>
    <mergeCell ref="RNI5:RNL5"/>
    <mergeCell ref="RNM5:RNP5"/>
    <mergeCell ref="RLU5:RLX5"/>
    <mergeCell ref="RLY5:RMB5"/>
    <mergeCell ref="RMC5:RMF5"/>
    <mergeCell ref="RMG5:RMJ5"/>
    <mergeCell ref="RMK5:RMN5"/>
    <mergeCell ref="RMO5:RMR5"/>
    <mergeCell ref="RKW5:RKZ5"/>
    <mergeCell ref="RLA5:RLD5"/>
    <mergeCell ref="RLE5:RLH5"/>
    <mergeCell ref="RLI5:RLL5"/>
    <mergeCell ref="RLM5:RLP5"/>
    <mergeCell ref="RLQ5:RLT5"/>
    <mergeCell ref="RJY5:RKB5"/>
    <mergeCell ref="RKC5:RKF5"/>
    <mergeCell ref="RKG5:RKJ5"/>
    <mergeCell ref="RKK5:RKN5"/>
    <mergeCell ref="RKO5:RKR5"/>
    <mergeCell ref="RKS5:RKV5"/>
    <mergeCell ref="RJA5:RJD5"/>
    <mergeCell ref="RJE5:RJH5"/>
    <mergeCell ref="RJI5:RJL5"/>
    <mergeCell ref="RJM5:RJP5"/>
    <mergeCell ref="RJQ5:RJT5"/>
    <mergeCell ref="RJU5:RJX5"/>
    <mergeCell ref="RIC5:RIF5"/>
    <mergeCell ref="RIG5:RIJ5"/>
    <mergeCell ref="RIK5:RIN5"/>
    <mergeCell ref="RIO5:RIR5"/>
    <mergeCell ref="RIS5:RIV5"/>
    <mergeCell ref="RIW5:RIZ5"/>
    <mergeCell ref="RHE5:RHH5"/>
    <mergeCell ref="RHI5:RHL5"/>
    <mergeCell ref="RHM5:RHP5"/>
    <mergeCell ref="RHQ5:RHT5"/>
    <mergeCell ref="RHU5:RHX5"/>
    <mergeCell ref="RHY5:RIB5"/>
    <mergeCell ref="RGG5:RGJ5"/>
    <mergeCell ref="RGK5:RGN5"/>
    <mergeCell ref="RGO5:RGR5"/>
    <mergeCell ref="RGS5:RGV5"/>
    <mergeCell ref="RGW5:RGZ5"/>
    <mergeCell ref="RHA5:RHD5"/>
    <mergeCell ref="RFI5:RFL5"/>
    <mergeCell ref="RFM5:RFP5"/>
    <mergeCell ref="RFQ5:RFT5"/>
    <mergeCell ref="RFU5:RFX5"/>
    <mergeCell ref="RFY5:RGB5"/>
    <mergeCell ref="RGC5:RGF5"/>
    <mergeCell ref="REK5:REN5"/>
    <mergeCell ref="REO5:RER5"/>
    <mergeCell ref="RES5:REV5"/>
    <mergeCell ref="REW5:REZ5"/>
    <mergeCell ref="RFA5:RFD5"/>
    <mergeCell ref="RFE5:RFH5"/>
    <mergeCell ref="RDM5:RDP5"/>
    <mergeCell ref="RDQ5:RDT5"/>
    <mergeCell ref="RDU5:RDX5"/>
    <mergeCell ref="RDY5:REB5"/>
    <mergeCell ref="REC5:REF5"/>
    <mergeCell ref="REG5:REJ5"/>
    <mergeCell ref="RCO5:RCR5"/>
    <mergeCell ref="RCS5:RCV5"/>
    <mergeCell ref="RCW5:RCZ5"/>
    <mergeCell ref="RDA5:RDD5"/>
    <mergeCell ref="RDE5:RDH5"/>
    <mergeCell ref="RDI5:RDL5"/>
    <mergeCell ref="RBQ5:RBT5"/>
    <mergeCell ref="RBU5:RBX5"/>
    <mergeCell ref="RBY5:RCB5"/>
    <mergeCell ref="RCC5:RCF5"/>
    <mergeCell ref="RCG5:RCJ5"/>
    <mergeCell ref="RCK5:RCN5"/>
    <mergeCell ref="RAS5:RAV5"/>
    <mergeCell ref="RAW5:RAZ5"/>
    <mergeCell ref="RBA5:RBD5"/>
    <mergeCell ref="RBE5:RBH5"/>
    <mergeCell ref="RBI5:RBL5"/>
    <mergeCell ref="RBM5:RBP5"/>
    <mergeCell ref="QZU5:QZX5"/>
    <mergeCell ref="QZY5:RAB5"/>
    <mergeCell ref="RAC5:RAF5"/>
    <mergeCell ref="RAG5:RAJ5"/>
    <mergeCell ref="RAK5:RAN5"/>
    <mergeCell ref="RAO5:RAR5"/>
    <mergeCell ref="QYW5:QYZ5"/>
    <mergeCell ref="QZA5:QZD5"/>
    <mergeCell ref="QZE5:QZH5"/>
    <mergeCell ref="QZI5:QZL5"/>
    <mergeCell ref="QZM5:QZP5"/>
    <mergeCell ref="QZQ5:QZT5"/>
    <mergeCell ref="QXY5:QYB5"/>
    <mergeCell ref="QYC5:QYF5"/>
    <mergeCell ref="QYG5:QYJ5"/>
    <mergeCell ref="QYK5:QYN5"/>
    <mergeCell ref="QYO5:QYR5"/>
    <mergeCell ref="QYS5:QYV5"/>
    <mergeCell ref="QXA5:QXD5"/>
    <mergeCell ref="QXE5:QXH5"/>
    <mergeCell ref="QXI5:QXL5"/>
    <mergeCell ref="QXM5:QXP5"/>
    <mergeCell ref="QXQ5:QXT5"/>
    <mergeCell ref="QXU5:QXX5"/>
    <mergeCell ref="QWC5:QWF5"/>
    <mergeCell ref="QWG5:QWJ5"/>
    <mergeCell ref="QWK5:QWN5"/>
    <mergeCell ref="QWO5:QWR5"/>
    <mergeCell ref="QWS5:QWV5"/>
    <mergeCell ref="QWW5:QWZ5"/>
    <mergeCell ref="QVE5:QVH5"/>
    <mergeCell ref="QVI5:QVL5"/>
    <mergeCell ref="QVM5:QVP5"/>
    <mergeCell ref="QVQ5:QVT5"/>
    <mergeCell ref="QVU5:QVX5"/>
    <mergeCell ref="QVY5:QWB5"/>
    <mergeCell ref="QUG5:QUJ5"/>
    <mergeCell ref="QUK5:QUN5"/>
    <mergeCell ref="QUO5:QUR5"/>
    <mergeCell ref="QUS5:QUV5"/>
    <mergeCell ref="QUW5:QUZ5"/>
    <mergeCell ref="QVA5:QVD5"/>
    <mergeCell ref="QTI5:QTL5"/>
    <mergeCell ref="QTM5:QTP5"/>
    <mergeCell ref="QTQ5:QTT5"/>
    <mergeCell ref="QTU5:QTX5"/>
    <mergeCell ref="QTY5:QUB5"/>
    <mergeCell ref="QUC5:QUF5"/>
    <mergeCell ref="QSK5:QSN5"/>
    <mergeCell ref="QSO5:QSR5"/>
    <mergeCell ref="QSS5:QSV5"/>
    <mergeCell ref="QSW5:QSZ5"/>
    <mergeCell ref="QTA5:QTD5"/>
    <mergeCell ref="QTE5:QTH5"/>
    <mergeCell ref="QRM5:QRP5"/>
    <mergeCell ref="QRQ5:QRT5"/>
    <mergeCell ref="QRU5:QRX5"/>
    <mergeCell ref="QRY5:QSB5"/>
    <mergeCell ref="QSC5:QSF5"/>
    <mergeCell ref="QSG5:QSJ5"/>
    <mergeCell ref="QQO5:QQR5"/>
    <mergeCell ref="QQS5:QQV5"/>
    <mergeCell ref="QQW5:QQZ5"/>
    <mergeCell ref="QRA5:QRD5"/>
    <mergeCell ref="QRE5:QRH5"/>
    <mergeCell ref="QRI5:QRL5"/>
    <mergeCell ref="QPQ5:QPT5"/>
    <mergeCell ref="QPU5:QPX5"/>
    <mergeCell ref="QPY5:QQB5"/>
    <mergeCell ref="QQC5:QQF5"/>
    <mergeCell ref="QQG5:QQJ5"/>
    <mergeCell ref="QQK5:QQN5"/>
    <mergeCell ref="QOS5:QOV5"/>
    <mergeCell ref="QOW5:QOZ5"/>
    <mergeCell ref="QPA5:QPD5"/>
    <mergeCell ref="QPE5:QPH5"/>
    <mergeCell ref="QPI5:QPL5"/>
    <mergeCell ref="QPM5:QPP5"/>
    <mergeCell ref="QNU5:QNX5"/>
    <mergeCell ref="QNY5:QOB5"/>
    <mergeCell ref="QOC5:QOF5"/>
    <mergeCell ref="QOG5:QOJ5"/>
    <mergeCell ref="QOK5:QON5"/>
    <mergeCell ref="QOO5:QOR5"/>
    <mergeCell ref="QMW5:QMZ5"/>
    <mergeCell ref="QNA5:QND5"/>
    <mergeCell ref="QNE5:QNH5"/>
    <mergeCell ref="QNI5:QNL5"/>
    <mergeCell ref="QNM5:QNP5"/>
    <mergeCell ref="QNQ5:QNT5"/>
    <mergeCell ref="QLY5:QMB5"/>
    <mergeCell ref="QMC5:QMF5"/>
    <mergeCell ref="QMG5:QMJ5"/>
    <mergeCell ref="QMK5:QMN5"/>
    <mergeCell ref="QMO5:QMR5"/>
    <mergeCell ref="QMS5:QMV5"/>
    <mergeCell ref="QLA5:QLD5"/>
    <mergeCell ref="QLE5:QLH5"/>
    <mergeCell ref="QLI5:QLL5"/>
    <mergeCell ref="QLM5:QLP5"/>
    <mergeCell ref="QLQ5:QLT5"/>
    <mergeCell ref="QLU5:QLX5"/>
    <mergeCell ref="QKC5:QKF5"/>
    <mergeCell ref="QKG5:QKJ5"/>
    <mergeCell ref="QKK5:QKN5"/>
    <mergeCell ref="QKO5:QKR5"/>
    <mergeCell ref="QKS5:QKV5"/>
    <mergeCell ref="QKW5:QKZ5"/>
    <mergeCell ref="QJE5:QJH5"/>
    <mergeCell ref="QJI5:QJL5"/>
    <mergeCell ref="QJM5:QJP5"/>
    <mergeCell ref="QJQ5:QJT5"/>
    <mergeCell ref="QJU5:QJX5"/>
    <mergeCell ref="QJY5:QKB5"/>
    <mergeCell ref="QIG5:QIJ5"/>
    <mergeCell ref="QIK5:QIN5"/>
    <mergeCell ref="QIO5:QIR5"/>
    <mergeCell ref="QIS5:QIV5"/>
    <mergeCell ref="QIW5:QIZ5"/>
    <mergeCell ref="QJA5:QJD5"/>
    <mergeCell ref="QHI5:QHL5"/>
    <mergeCell ref="QHM5:QHP5"/>
    <mergeCell ref="QHQ5:QHT5"/>
    <mergeCell ref="QHU5:QHX5"/>
    <mergeCell ref="QHY5:QIB5"/>
    <mergeCell ref="QIC5:QIF5"/>
    <mergeCell ref="QGK5:QGN5"/>
    <mergeCell ref="QGO5:QGR5"/>
    <mergeCell ref="QGS5:QGV5"/>
    <mergeCell ref="QGW5:QGZ5"/>
    <mergeCell ref="QHA5:QHD5"/>
    <mergeCell ref="QHE5:QHH5"/>
    <mergeCell ref="QFM5:QFP5"/>
    <mergeCell ref="QFQ5:QFT5"/>
    <mergeCell ref="QFU5:QFX5"/>
    <mergeCell ref="QFY5:QGB5"/>
    <mergeCell ref="QGC5:QGF5"/>
    <mergeCell ref="QGG5:QGJ5"/>
    <mergeCell ref="QEO5:QER5"/>
    <mergeCell ref="QES5:QEV5"/>
    <mergeCell ref="QEW5:QEZ5"/>
    <mergeCell ref="QFA5:QFD5"/>
    <mergeCell ref="QFE5:QFH5"/>
    <mergeCell ref="QFI5:QFL5"/>
    <mergeCell ref="QDQ5:QDT5"/>
    <mergeCell ref="QDU5:QDX5"/>
    <mergeCell ref="QDY5:QEB5"/>
    <mergeCell ref="QEC5:QEF5"/>
    <mergeCell ref="QEG5:QEJ5"/>
    <mergeCell ref="QEK5:QEN5"/>
    <mergeCell ref="QCS5:QCV5"/>
    <mergeCell ref="QCW5:QCZ5"/>
    <mergeCell ref="QDA5:QDD5"/>
    <mergeCell ref="QDE5:QDH5"/>
    <mergeCell ref="QDI5:QDL5"/>
    <mergeCell ref="QDM5:QDP5"/>
    <mergeCell ref="QBU5:QBX5"/>
    <mergeCell ref="QBY5:QCB5"/>
    <mergeCell ref="QCC5:QCF5"/>
    <mergeCell ref="QCG5:QCJ5"/>
    <mergeCell ref="QCK5:QCN5"/>
    <mergeCell ref="QCO5:QCR5"/>
    <mergeCell ref="QAW5:QAZ5"/>
    <mergeCell ref="QBA5:QBD5"/>
    <mergeCell ref="QBE5:QBH5"/>
    <mergeCell ref="QBI5:QBL5"/>
    <mergeCell ref="QBM5:QBP5"/>
    <mergeCell ref="QBQ5:QBT5"/>
    <mergeCell ref="PZY5:QAB5"/>
    <mergeCell ref="QAC5:QAF5"/>
    <mergeCell ref="QAG5:QAJ5"/>
    <mergeCell ref="QAK5:QAN5"/>
    <mergeCell ref="QAO5:QAR5"/>
    <mergeCell ref="QAS5:QAV5"/>
    <mergeCell ref="PZA5:PZD5"/>
    <mergeCell ref="PZE5:PZH5"/>
    <mergeCell ref="PZI5:PZL5"/>
    <mergeCell ref="PZM5:PZP5"/>
    <mergeCell ref="PZQ5:PZT5"/>
    <mergeCell ref="PZU5:PZX5"/>
    <mergeCell ref="PYC5:PYF5"/>
    <mergeCell ref="PYG5:PYJ5"/>
    <mergeCell ref="PYK5:PYN5"/>
    <mergeCell ref="PYO5:PYR5"/>
    <mergeCell ref="PYS5:PYV5"/>
    <mergeCell ref="PYW5:PYZ5"/>
    <mergeCell ref="PXE5:PXH5"/>
    <mergeCell ref="PXI5:PXL5"/>
    <mergeCell ref="PXM5:PXP5"/>
    <mergeCell ref="PXQ5:PXT5"/>
    <mergeCell ref="PXU5:PXX5"/>
    <mergeCell ref="PXY5:PYB5"/>
    <mergeCell ref="PWG5:PWJ5"/>
    <mergeCell ref="PWK5:PWN5"/>
    <mergeCell ref="PWO5:PWR5"/>
    <mergeCell ref="PWS5:PWV5"/>
    <mergeCell ref="PWW5:PWZ5"/>
    <mergeCell ref="PXA5:PXD5"/>
    <mergeCell ref="PVI5:PVL5"/>
    <mergeCell ref="PVM5:PVP5"/>
    <mergeCell ref="PVQ5:PVT5"/>
    <mergeCell ref="PVU5:PVX5"/>
    <mergeCell ref="PVY5:PWB5"/>
    <mergeCell ref="PWC5:PWF5"/>
    <mergeCell ref="PUK5:PUN5"/>
    <mergeCell ref="PUO5:PUR5"/>
    <mergeCell ref="PUS5:PUV5"/>
    <mergeCell ref="PUW5:PUZ5"/>
    <mergeCell ref="PVA5:PVD5"/>
    <mergeCell ref="PVE5:PVH5"/>
    <mergeCell ref="PTM5:PTP5"/>
    <mergeCell ref="PTQ5:PTT5"/>
    <mergeCell ref="PTU5:PTX5"/>
    <mergeCell ref="PTY5:PUB5"/>
    <mergeCell ref="PUC5:PUF5"/>
    <mergeCell ref="PUG5:PUJ5"/>
    <mergeCell ref="PSO5:PSR5"/>
    <mergeCell ref="PSS5:PSV5"/>
    <mergeCell ref="PSW5:PSZ5"/>
    <mergeCell ref="PTA5:PTD5"/>
    <mergeCell ref="PTE5:PTH5"/>
    <mergeCell ref="PTI5:PTL5"/>
    <mergeCell ref="PRQ5:PRT5"/>
    <mergeCell ref="PRU5:PRX5"/>
    <mergeCell ref="PRY5:PSB5"/>
    <mergeCell ref="PSC5:PSF5"/>
    <mergeCell ref="PSG5:PSJ5"/>
    <mergeCell ref="PSK5:PSN5"/>
    <mergeCell ref="PQS5:PQV5"/>
    <mergeCell ref="PQW5:PQZ5"/>
    <mergeCell ref="PRA5:PRD5"/>
    <mergeCell ref="PRE5:PRH5"/>
    <mergeCell ref="PRI5:PRL5"/>
    <mergeCell ref="PRM5:PRP5"/>
    <mergeCell ref="PPU5:PPX5"/>
    <mergeCell ref="PPY5:PQB5"/>
    <mergeCell ref="PQC5:PQF5"/>
    <mergeCell ref="PQG5:PQJ5"/>
    <mergeCell ref="PQK5:PQN5"/>
    <mergeCell ref="PQO5:PQR5"/>
    <mergeCell ref="POW5:POZ5"/>
    <mergeCell ref="PPA5:PPD5"/>
    <mergeCell ref="PPE5:PPH5"/>
    <mergeCell ref="PPI5:PPL5"/>
    <mergeCell ref="PPM5:PPP5"/>
    <mergeCell ref="PPQ5:PPT5"/>
    <mergeCell ref="PNY5:POB5"/>
    <mergeCell ref="POC5:POF5"/>
    <mergeCell ref="POG5:POJ5"/>
    <mergeCell ref="POK5:PON5"/>
    <mergeCell ref="POO5:POR5"/>
    <mergeCell ref="POS5:POV5"/>
    <mergeCell ref="PNA5:PND5"/>
    <mergeCell ref="PNE5:PNH5"/>
    <mergeCell ref="PNI5:PNL5"/>
    <mergeCell ref="PNM5:PNP5"/>
    <mergeCell ref="PNQ5:PNT5"/>
    <mergeCell ref="PNU5:PNX5"/>
    <mergeCell ref="PMC5:PMF5"/>
    <mergeCell ref="PMG5:PMJ5"/>
    <mergeCell ref="PMK5:PMN5"/>
    <mergeCell ref="PMO5:PMR5"/>
    <mergeCell ref="PMS5:PMV5"/>
    <mergeCell ref="PMW5:PMZ5"/>
    <mergeCell ref="PLE5:PLH5"/>
    <mergeCell ref="PLI5:PLL5"/>
    <mergeCell ref="PLM5:PLP5"/>
    <mergeCell ref="PLQ5:PLT5"/>
    <mergeCell ref="PLU5:PLX5"/>
    <mergeCell ref="PLY5:PMB5"/>
    <mergeCell ref="PKG5:PKJ5"/>
    <mergeCell ref="PKK5:PKN5"/>
    <mergeCell ref="PKO5:PKR5"/>
    <mergeCell ref="PKS5:PKV5"/>
    <mergeCell ref="PKW5:PKZ5"/>
    <mergeCell ref="PLA5:PLD5"/>
    <mergeCell ref="PJI5:PJL5"/>
    <mergeCell ref="PJM5:PJP5"/>
    <mergeCell ref="PJQ5:PJT5"/>
    <mergeCell ref="PJU5:PJX5"/>
    <mergeCell ref="PJY5:PKB5"/>
    <mergeCell ref="PKC5:PKF5"/>
    <mergeCell ref="PIK5:PIN5"/>
    <mergeCell ref="PIO5:PIR5"/>
    <mergeCell ref="PIS5:PIV5"/>
    <mergeCell ref="PIW5:PIZ5"/>
    <mergeCell ref="PJA5:PJD5"/>
    <mergeCell ref="PJE5:PJH5"/>
    <mergeCell ref="PHM5:PHP5"/>
    <mergeCell ref="PHQ5:PHT5"/>
    <mergeCell ref="PHU5:PHX5"/>
    <mergeCell ref="PHY5:PIB5"/>
    <mergeCell ref="PIC5:PIF5"/>
    <mergeCell ref="PIG5:PIJ5"/>
    <mergeCell ref="PGO5:PGR5"/>
    <mergeCell ref="PGS5:PGV5"/>
    <mergeCell ref="PGW5:PGZ5"/>
    <mergeCell ref="PHA5:PHD5"/>
    <mergeCell ref="PHE5:PHH5"/>
    <mergeCell ref="PHI5:PHL5"/>
    <mergeCell ref="PFQ5:PFT5"/>
    <mergeCell ref="PFU5:PFX5"/>
    <mergeCell ref="PFY5:PGB5"/>
    <mergeCell ref="PGC5:PGF5"/>
    <mergeCell ref="PGG5:PGJ5"/>
    <mergeCell ref="PGK5:PGN5"/>
    <mergeCell ref="PES5:PEV5"/>
    <mergeCell ref="PEW5:PEZ5"/>
    <mergeCell ref="PFA5:PFD5"/>
    <mergeCell ref="PFE5:PFH5"/>
    <mergeCell ref="PFI5:PFL5"/>
    <mergeCell ref="PFM5:PFP5"/>
    <mergeCell ref="PDU5:PDX5"/>
    <mergeCell ref="PDY5:PEB5"/>
    <mergeCell ref="PEC5:PEF5"/>
    <mergeCell ref="PEG5:PEJ5"/>
    <mergeCell ref="PEK5:PEN5"/>
    <mergeCell ref="PEO5:PER5"/>
    <mergeCell ref="PCW5:PCZ5"/>
    <mergeCell ref="PDA5:PDD5"/>
    <mergeCell ref="PDE5:PDH5"/>
    <mergeCell ref="PDI5:PDL5"/>
    <mergeCell ref="PDM5:PDP5"/>
    <mergeCell ref="PDQ5:PDT5"/>
    <mergeCell ref="PBY5:PCB5"/>
    <mergeCell ref="PCC5:PCF5"/>
    <mergeCell ref="PCG5:PCJ5"/>
    <mergeCell ref="PCK5:PCN5"/>
    <mergeCell ref="PCO5:PCR5"/>
    <mergeCell ref="PCS5:PCV5"/>
    <mergeCell ref="PBA5:PBD5"/>
    <mergeCell ref="PBE5:PBH5"/>
    <mergeCell ref="PBI5:PBL5"/>
    <mergeCell ref="PBM5:PBP5"/>
    <mergeCell ref="PBQ5:PBT5"/>
    <mergeCell ref="PBU5:PBX5"/>
    <mergeCell ref="PAC5:PAF5"/>
    <mergeCell ref="PAG5:PAJ5"/>
    <mergeCell ref="PAK5:PAN5"/>
    <mergeCell ref="PAO5:PAR5"/>
    <mergeCell ref="PAS5:PAV5"/>
    <mergeCell ref="PAW5:PAZ5"/>
    <mergeCell ref="OZE5:OZH5"/>
    <mergeCell ref="OZI5:OZL5"/>
    <mergeCell ref="OZM5:OZP5"/>
    <mergeCell ref="OZQ5:OZT5"/>
    <mergeCell ref="OZU5:OZX5"/>
    <mergeCell ref="OZY5:PAB5"/>
    <mergeCell ref="OYG5:OYJ5"/>
    <mergeCell ref="OYK5:OYN5"/>
    <mergeCell ref="OYO5:OYR5"/>
    <mergeCell ref="OYS5:OYV5"/>
    <mergeCell ref="OYW5:OYZ5"/>
    <mergeCell ref="OZA5:OZD5"/>
    <mergeCell ref="OXI5:OXL5"/>
    <mergeCell ref="OXM5:OXP5"/>
    <mergeCell ref="OXQ5:OXT5"/>
    <mergeCell ref="OXU5:OXX5"/>
    <mergeCell ref="OXY5:OYB5"/>
    <mergeCell ref="OYC5:OYF5"/>
    <mergeCell ref="OWK5:OWN5"/>
    <mergeCell ref="OWO5:OWR5"/>
    <mergeCell ref="OWS5:OWV5"/>
    <mergeCell ref="OWW5:OWZ5"/>
    <mergeCell ref="OXA5:OXD5"/>
    <mergeCell ref="OXE5:OXH5"/>
    <mergeCell ref="OVM5:OVP5"/>
    <mergeCell ref="OVQ5:OVT5"/>
    <mergeCell ref="OVU5:OVX5"/>
    <mergeCell ref="OVY5:OWB5"/>
    <mergeCell ref="OWC5:OWF5"/>
    <mergeCell ref="OWG5:OWJ5"/>
    <mergeCell ref="OUO5:OUR5"/>
    <mergeCell ref="OUS5:OUV5"/>
    <mergeCell ref="OUW5:OUZ5"/>
    <mergeCell ref="OVA5:OVD5"/>
    <mergeCell ref="OVE5:OVH5"/>
    <mergeCell ref="OVI5:OVL5"/>
    <mergeCell ref="OTQ5:OTT5"/>
    <mergeCell ref="OTU5:OTX5"/>
    <mergeCell ref="OTY5:OUB5"/>
    <mergeCell ref="OUC5:OUF5"/>
    <mergeCell ref="OUG5:OUJ5"/>
    <mergeCell ref="OUK5:OUN5"/>
    <mergeCell ref="OSS5:OSV5"/>
    <mergeCell ref="OSW5:OSZ5"/>
    <mergeCell ref="OTA5:OTD5"/>
    <mergeCell ref="OTE5:OTH5"/>
    <mergeCell ref="OTI5:OTL5"/>
    <mergeCell ref="OTM5:OTP5"/>
    <mergeCell ref="ORU5:ORX5"/>
    <mergeCell ref="ORY5:OSB5"/>
    <mergeCell ref="OSC5:OSF5"/>
    <mergeCell ref="OSG5:OSJ5"/>
    <mergeCell ref="OSK5:OSN5"/>
    <mergeCell ref="OSO5:OSR5"/>
    <mergeCell ref="OQW5:OQZ5"/>
    <mergeCell ref="ORA5:ORD5"/>
    <mergeCell ref="ORE5:ORH5"/>
    <mergeCell ref="ORI5:ORL5"/>
    <mergeCell ref="ORM5:ORP5"/>
    <mergeCell ref="ORQ5:ORT5"/>
    <mergeCell ref="OPY5:OQB5"/>
    <mergeCell ref="OQC5:OQF5"/>
    <mergeCell ref="OQG5:OQJ5"/>
    <mergeCell ref="OQK5:OQN5"/>
    <mergeCell ref="OQO5:OQR5"/>
    <mergeCell ref="OQS5:OQV5"/>
    <mergeCell ref="OPA5:OPD5"/>
    <mergeCell ref="OPE5:OPH5"/>
    <mergeCell ref="OPI5:OPL5"/>
    <mergeCell ref="OPM5:OPP5"/>
    <mergeCell ref="OPQ5:OPT5"/>
    <mergeCell ref="OPU5:OPX5"/>
    <mergeCell ref="OOC5:OOF5"/>
    <mergeCell ref="OOG5:OOJ5"/>
    <mergeCell ref="OOK5:OON5"/>
    <mergeCell ref="OOO5:OOR5"/>
    <mergeCell ref="OOS5:OOV5"/>
    <mergeCell ref="OOW5:OOZ5"/>
    <mergeCell ref="ONE5:ONH5"/>
    <mergeCell ref="ONI5:ONL5"/>
    <mergeCell ref="ONM5:ONP5"/>
    <mergeCell ref="ONQ5:ONT5"/>
    <mergeCell ref="ONU5:ONX5"/>
    <mergeCell ref="ONY5:OOB5"/>
    <mergeCell ref="OMG5:OMJ5"/>
    <mergeCell ref="OMK5:OMN5"/>
    <mergeCell ref="OMO5:OMR5"/>
    <mergeCell ref="OMS5:OMV5"/>
    <mergeCell ref="OMW5:OMZ5"/>
    <mergeCell ref="ONA5:OND5"/>
    <mergeCell ref="OLI5:OLL5"/>
    <mergeCell ref="OLM5:OLP5"/>
    <mergeCell ref="OLQ5:OLT5"/>
    <mergeCell ref="OLU5:OLX5"/>
    <mergeCell ref="OLY5:OMB5"/>
    <mergeCell ref="OMC5:OMF5"/>
    <mergeCell ref="OKK5:OKN5"/>
    <mergeCell ref="OKO5:OKR5"/>
    <mergeCell ref="OKS5:OKV5"/>
    <mergeCell ref="OKW5:OKZ5"/>
    <mergeCell ref="OLA5:OLD5"/>
    <mergeCell ref="OLE5:OLH5"/>
    <mergeCell ref="OJM5:OJP5"/>
    <mergeCell ref="OJQ5:OJT5"/>
    <mergeCell ref="OJU5:OJX5"/>
    <mergeCell ref="OJY5:OKB5"/>
    <mergeCell ref="OKC5:OKF5"/>
    <mergeCell ref="OKG5:OKJ5"/>
    <mergeCell ref="OIO5:OIR5"/>
    <mergeCell ref="OIS5:OIV5"/>
    <mergeCell ref="OIW5:OIZ5"/>
    <mergeCell ref="OJA5:OJD5"/>
    <mergeCell ref="OJE5:OJH5"/>
    <mergeCell ref="OJI5:OJL5"/>
    <mergeCell ref="OHQ5:OHT5"/>
    <mergeCell ref="OHU5:OHX5"/>
    <mergeCell ref="OHY5:OIB5"/>
    <mergeCell ref="OIC5:OIF5"/>
    <mergeCell ref="OIG5:OIJ5"/>
    <mergeCell ref="OIK5:OIN5"/>
    <mergeCell ref="OGS5:OGV5"/>
    <mergeCell ref="OGW5:OGZ5"/>
    <mergeCell ref="OHA5:OHD5"/>
    <mergeCell ref="OHE5:OHH5"/>
    <mergeCell ref="OHI5:OHL5"/>
    <mergeCell ref="OHM5:OHP5"/>
    <mergeCell ref="OFU5:OFX5"/>
    <mergeCell ref="OFY5:OGB5"/>
    <mergeCell ref="OGC5:OGF5"/>
    <mergeCell ref="OGG5:OGJ5"/>
    <mergeCell ref="OGK5:OGN5"/>
    <mergeCell ref="OGO5:OGR5"/>
    <mergeCell ref="OEW5:OEZ5"/>
    <mergeCell ref="OFA5:OFD5"/>
    <mergeCell ref="OFE5:OFH5"/>
    <mergeCell ref="OFI5:OFL5"/>
    <mergeCell ref="OFM5:OFP5"/>
    <mergeCell ref="OFQ5:OFT5"/>
    <mergeCell ref="ODY5:OEB5"/>
    <mergeCell ref="OEC5:OEF5"/>
    <mergeCell ref="OEG5:OEJ5"/>
    <mergeCell ref="OEK5:OEN5"/>
    <mergeCell ref="OEO5:OER5"/>
    <mergeCell ref="OES5:OEV5"/>
    <mergeCell ref="ODA5:ODD5"/>
    <mergeCell ref="ODE5:ODH5"/>
    <mergeCell ref="ODI5:ODL5"/>
    <mergeCell ref="ODM5:ODP5"/>
    <mergeCell ref="ODQ5:ODT5"/>
    <mergeCell ref="ODU5:ODX5"/>
    <mergeCell ref="OCC5:OCF5"/>
    <mergeCell ref="OCG5:OCJ5"/>
    <mergeCell ref="OCK5:OCN5"/>
    <mergeCell ref="OCO5:OCR5"/>
    <mergeCell ref="OCS5:OCV5"/>
    <mergeCell ref="OCW5:OCZ5"/>
    <mergeCell ref="OBE5:OBH5"/>
    <mergeCell ref="OBI5:OBL5"/>
    <mergeCell ref="OBM5:OBP5"/>
    <mergeCell ref="OBQ5:OBT5"/>
    <mergeCell ref="OBU5:OBX5"/>
    <mergeCell ref="OBY5:OCB5"/>
    <mergeCell ref="OAG5:OAJ5"/>
    <mergeCell ref="OAK5:OAN5"/>
    <mergeCell ref="OAO5:OAR5"/>
    <mergeCell ref="OAS5:OAV5"/>
    <mergeCell ref="OAW5:OAZ5"/>
    <mergeCell ref="OBA5:OBD5"/>
    <mergeCell ref="NZI5:NZL5"/>
    <mergeCell ref="NZM5:NZP5"/>
    <mergeCell ref="NZQ5:NZT5"/>
    <mergeCell ref="NZU5:NZX5"/>
    <mergeCell ref="NZY5:OAB5"/>
    <mergeCell ref="OAC5:OAF5"/>
    <mergeCell ref="NYK5:NYN5"/>
    <mergeCell ref="NYO5:NYR5"/>
    <mergeCell ref="NYS5:NYV5"/>
    <mergeCell ref="NYW5:NYZ5"/>
    <mergeCell ref="NZA5:NZD5"/>
    <mergeCell ref="NZE5:NZH5"/>
    <mergeCell ref="NXM5:NXP5"/>
    <mergeCell ref="NXQ5:NXT5"/>
    <mergeCell ref="NXU5:NXX5"/>
    <mergeCell ref="NXY5:NYB5"/>
    <mergeCell ref="NYC5:NYF5"/>
    <mergeCell ref="NYG5:NYJ5"/>
    <mergeCell ref="NWO5:NWR5"/>
    <mergeCell ref="NWS5:NWV5"/>
    <mergeCell ref="NWW5:NWZ5"/>
    <mergeCell ref="NXA5:NXD5"/>
    <mergeCell ref="NXE5:NXH5"/>
    <mergeCell ref="NXI5:NXL5"/>
    <mergeCell ref="NVQ5:NVT5"/>
    <mergeCell ref="NVU5:NVX5"/>
    <mergeCell ref="NVY5:NWB5"/>
    <mergeCell ref="NWC5:NWF5"/>
    <mergeCell ref="NWG5:NWJ5"/>
    <mergeCell ref="NWK5:NWN5"/>
    <mergeCell ref="NUS5:NUV5"/>
    <mergeCell ref="NUW5:NUZ5"/>
    <mergeCell ref="NVA5:NVD5"/>
    <mergeCell ref="NVE5:NVH5"/>
    <mergeCell ref="NVI5:NVL5"/>
    <mergeCell ref="NVM5:NVP5"/>
    <mergeCell ref="NTU5:NTX5"/>
    <mergeCell ref="NTY5:NUB5"/>
    <mergeCell ref="NUC5:NUF5"/>
    <mergeCell ref="NUG5:NUJ5"/>
    <mergeCell ref="NUK5:NUN5"/>
    <mergeCell ref="NUO5:NUR5"/>
    <mergeCell ref="NSW5:NSZ5"/>
    <mergeCell ref="NTA5:NTD5"/>
    <mergeCell ref="NTE5:NTH5"/>
    <mergeCell ref="NTI5:NTL5"/>
    <mergeCell ref="NTM5:NTP5"/>
    <mergeCell ref="NTQ5:NTT5"/>
    <mergeCell ref="NRY5:NSB5"/>
    <mergeCell ref="NSC5:NSF5"/>
    <mergeCell ref="NSG5:NSJ5"/>
    <mergeCell ref="NSK5:NSN5"/>
    <mergeCell ref="NSO5:NSR5"/>
    <mergeCell ref="NSS5:NSV5"/>
    <mergeCell ref="NRA5:NRD5"/>
    <mergeCell ref="NRE5:NRH5"/>
    <mergeCell ref="NRI5:NRL5"/>
    <mergeCell ref="NRM5:NRP5"/>
    <mergeCell ref="NRQ5:NRT5"/>
    <mergeCell ref="NRU5:NRX5"/>
    <mergeCell ref="NQC5:NQF5"/>
    <mergeCell ref="NQG5:NQJ5"/>
    <mergeCell ref="NQK5:NQN5"/>
    <mergeCell ref="NQO5:NQR5"/>
    <mergeCell ref="NQS5:NQV5"/>
    <mergeCell ref="NQW5:NQZ5"/>
    <mergeCell ref="NPE5:NPH5"/>
    <mergeCell ref="NPI5:NPL5"/>
    <mergeCell ref="NPM5:NPP5"/>
    <mergeCell ref="NPQ5:NPT5"/>
    <mergeCell ref="NPU5:NPX5"/>
    <mergeCell ref="NPY5:NQB5"/>
    <mergeCell ref="NOG5:NOJ5"/>
    <mergeCell ref="NOK5:NON5"/>
    <mergeCell ref="NOO5:NOR5"/>
    <mergeCell ref="NOS5:NOV5"/>
    <mergeCell ref="NOW5:NOZ5"/>
    <mergeCell ref="NPA5:NPD5"/>
    <mergeCell ref="NNI5:NNL5"/>
    <mergeCell ref="NNM5:NNP5"/>
    <mergeCell ref="NNQ5:NNT5"/>
    <mergeCell ref="NNU5:NNX5"/>
    <mergeCell ref="NNY5:NOB5"/>
    <mergeCell ref="NOC5:NOF5"/>
    <mergeCell ref="NMK5:NMN5"/>
    <mergeCell ref="NMO5:NMR5"/>
    <mergeCell ref="NMS5:NMV5"/>
    <mergeCell ref="NMW5:NMZ5"/>
    <mergeCell ref="NNA5:NND5"/>
    <mergeCell ref="NNE5:NNH5"/>
    <mergeCell ref="NLM5:NLP5"/>
    <mergeCell ref="NLQ5:NLT5"/>
    <mergeCell ref="NLU5:NLX5"/>
    <mergeCell ref="NLY5:NMB5"/>
    <mergeCell ref="NMC5:NMF5"/>
    <mergeCell ref="NMG5:NMJ5"/>
    <mergeCell ref="NKO5:NKR5"/>
    <mergeCell ref="NKS5:NKV5"/>
    <mergeCell ref="NKW5:NKZ5"/>
    <mergeCell ref="NLA5:NLD5"/>
    <mergeCell ref="NLE5:NLH5"/>
    <mergeCell ref="NLI5:NLL5"/>
    <mergeCell ref="NJQ5:NJT5"/>
    <mergeCell ref="NJU5:NJX5"/>
    <mergeCell ref="NJY5:NKB5"/>
    <mergeCell ref="NKC5:NKF5"/>
    <mergeCell ref="NKG5:NKJ5"/>
    <mergeCell ref="NKK5:NKN5"/>
    <mergeCell ref="NIS5:NIV5"/>
    <mergeCell ref="NIW5:NIZ5"/>
    <mergeCell ref="NJA5:NJD5"/>
    <mergeCell ref="NJE5:NJH5"/>
    <mergeCell ref="NJI5:NJL5"/>
    <mergeCell ref="NJM5:NJP5"/>
    <mergeCell ref="NHU5:NHX5"/>
    <mergeCell ref="NHY5:NIB5"/>
    <mergeCell ref="NIC5:NIF5"/>
    <mergeCell ref="NIG5:NIJ5"/>
    <mergeCell ref="NIK5:NIN5"/>
    <mergeCell ref="NIO5:NIR5"/>
    <mergeCell ref="NGW5:NGZ5"/>
    <mergeCell ref="NHA5:NHD5"/>
    <mergeCell ref="NHE5:NHH5"/>
    <mergeCell ref="NHI5:NHL5"/>
    <mergeCell ref="NHM5:NHP5"/>
    <mergeCell ref="NHQ5:NHT5"/>
    <mergeCell ref="NFY5:NGB5"/>
    <mergeCell ref="NGC5:NGF5"/>
    <mergeCell ref="NGG5:NGJ5"/>
    <mergeCell ref="NGK5:NGN5"/>
    <mergeCell ref="NGO5:NGR5"/>
    <mergeCell ref="NGS5:NGV5"/>
    <mergeCell ref="NFA5:NFD5"/>
    <mergeCell ref="NFE5:NFH5"/>
    <mergeCell ref="NFI5:NFL5"/>
    <mergeCell ref="NFM5:NFP5"/>
    <mergeCell ref="NFQ5:NFT5"/>
    <mergeCell ref="NFU5:NFX5"/>
    <mergeCell ref="NEC5:NEF5"/>
    <mergeCell ref="NEG5:NEJ5"/>
    <mergeCell ref="NEK5:NEN5"/>
    <mergeCell ref="NEO5:NER5"/>
    <mergeCell ref="NES5:NEV5"/>
    <mergeCell ref="NEW5:NEZ5"/>
    <mergeCell ref="NDE5:NDH5"/>
    <mergeCell ref="NDI5:NDL5"/>
    <mergeCell ref="NDM5:NDP5"/>
    <mergeCell ref="NDQ5:NDT5"/>
    <mergeCell ref="NDU5:NDX5"/>
    <mergeCell ref="NDY5:NEB5"/>
    <mergeCell ref="NCG5:NCJ5"/>
    <mergeCell ref="NCK5:NCN5"/>
    <mergeCell ref="NCO5:NCR5"/>
    <mergeCell ref="NCS5:NCV5"/>
    <mergeCell ref="NCW5:NCZ5"/>
    <mergeCell ref="NDA5:NDD5"/>
    <mergeCell ref="NBI5:NBL5"/>
    <mergeCell ref="NBM5:NBP5"/>
    <mergeCell ref="NBQ5:NBT5"/>
    <mergeCell ref="NBU5:NBX5"/>
    <mergeCell ref="NBY5:NCB5"/>
    <mergeCell ref="NCC5:NCF5"/>
    <mergeCell ref="NAK5:NAN5"/>
    <mergeCell ref="NAO5:NAR5"/>
    <mergeCell ref="NAS5:NAV5"/>
    <mergeCell ref="NAW5:NAZ5"/>
    <mergeCell ref="NBA5:NBD5"/>
    <mergeCell ref="NBE5:NBH5"/>
    <mergeCell ref="MZM5:MZP5"/>
    <mergeCell ref="MZQ5:MZT5"/>
    <mergeCell ref="MZU5:MZX5"/>
    <mergeCell ref="MZY5:NAB5"/>
    <mergeCell ref="NAC5:NAF5"/>
    <mergeCell ref="NAG5:NAJ5"/>
    <mergeCell ref="MYO5:MYR5"/>
    <mergeCell ref="MYS5:MYV5"/>
    <mergeCell ref="MYW5:MYZ5"/>
    <mergeCell ref="MZA5:MZD5"/>
    <mergeCell ref="MZE5:MZH5"/>
    <mergeCell ref="MZI5:MZL5"/>
    <mergeCell ref="MXQ5:MXT5"/>
    <mergeCell ref="MXU5:MXX5"/>
    <mergeCell ref="MXY5:MYB5"/>
    <mergeCell ref="MYC5:MYF5"/>
    <mergeCell ref="MYG5:MYJ5"/>
    <mergeCell ref="MYK5:MYN5"/>
    <mergeCell ref="MWS5:MWV5"/>
    <mergeCell ref="MWW5:MWZ5"/>
    <mergeCell ref="MXA5:MXD5"/>
    <mergeCell ref="MXE5:MXH5"/>
    <mergeCell ref="MXI5:MXL5"/>
    <mergeCell ref="MXM5:MXP5"/>
    <mergeCell ref="MVU5:MVX5"/>
    <mergeCell ref="MVY5:MWB5"/>
    <mergeCell ref="MWC5:MWF5"/>
    <mergeCell ref="MWG5:MWJ5"/>
    <mergeCell ref="MWK5:MWN5"/>
    <mergeCell ref="MWO5:MWR5"/>
    <mergeCell ref="MUW5:MUZ5"/>
    <mergeCell ref="MVA5:MVD5"/>
    <mergeCell ref="MVE5:MVH5"/>
    <mergeCell ref="MVI5:MVL5"/>
    <mergeCell ref="MVM5:MVP5"/>
    <mergeCell ref="MVQ5:MVT5"/>
    <mergeCell ref="MTY5:MUB5"/>
    <mergeCell ref="MUC5:MUF5"/>
    <mergeCell ref="MUG5:MUJ5"/>
    <mergeCell ref="MUK5:MUN5"/>
    <mergeCell ref="MUO5:MUR5"/>
    <mergeCell ref="MUS5:MUV5"/>
    <mergeCell ref="MTA5:MTD5"/>
    <mergeCell ref="MTE5:MTH5"/>
    <mergeCell ref="MTI5:MTL5"/>
    <mergeCell ref="MTM5:MTP5"/>
    <mergeCell ref="MTQ5:MTT5"/>
    <mergeCell ref="MTU5:MTX5"/>
    <mergeCell ref="MSC5:MSF5"/>
    <mergeCell ref="MSG5:MSJ5"/>
    <mergeCell ref="MSK5:MSN5"/>
    <mergeCell ref="MSO5:MSR5"/>
    <mergeCell ref="MSS5:MSV5"/>
    <mergeCell ref="MSW5:MSZ5"/>
    <mergeCell ref="MRE5:MRH5"/>
    <mergeCell ref="MRI5:MRL5"/>
    <mergeCell ref="MRM5:MRP5"/>
    <mergeCell ref="MRQ5:MRT5"/>
    <mergeCell ref="MRU5:MRX5"/>
    <mergeCell ref="MRY5:MSB5"/>
    <mergeCell ref="MQG5:MQJ5"/>
    <mergeCell ref="MQK5:MQN5"/>
    <mergeCell ref="MQO5:MQR5"/>
    <mergeCell ref="MQS5:MQV5"/>
    <mergeCell ref="MQW5:MQZ5"/>
    <mergeCell ref="MRA5:MRD5"/>
    <mergeCell ref="MPI5:MPL5"/>
    <mergeCell ref="MPM5:MPP5"/>
    <mergeCell ref="MPQ5:MPT5"/>
    <mergeCell ref="MPU5:MPX5"/>
    <mergeCell ref="MPY5:MQB5"/>
    <mergeCell ref="MQC5:MQF5"/>
    <mergeCell ref="MOK5:MON5"/>
    <mergeCell ref="MOO5:MOR5"/>
    <mergeCell ref="MOS5:MOV5"/>
    <mergeCell ref="MOW5:MOZ5"/>
    <mergeCell ref="MPA5:MPD5"/>
    <mergeCell ref="MPE5:MPH5"/>
    <mergeCell ref="MNM5:MNP5"/>
    <mergeCell ref="MNQ5:MNT5"/>
    <mergeCell ref="MNU5:MNX5"/>
    <mergeCell ref="MNY5:MOB5"/>
    <mergeCell ref="MOC5:MOF5"/>
    <mergeCell ref="MOG5:MOJ5"/>
    <mergeCell ref="MMO5:MMR5"/>
    <mergeCell ref="MMS5:MMV5"/>
    <mergeCell ref="MMW5:MMZ5"/>
    <mergeCell ref="MNA5:MND5"/>
    <mergeCell ref="MNE5:MNH5"/>
    <mergeCell ref="MNI5:MNL5"/>
    <mergeCell ref="MLQ5:MLT5"/>
    <mergeCell ref="MLU5:MLX5"/>
    <mergeCell ref="MLY5:MMB5"/>
    <mergeCell ref="MMC5:MMF5"/>
    <mergeCell ref="MMG5:MMJ5"/>
    <mergeCell ref="MMK5:MMN5"/>
    <mergeCell ref="MKS5:MKV5"/>
    <mergeCell ref="MKW5:MKZ5"/>
    <mergeCell ref="MLA5:MLD5"/>
    <mergeCell ref="MLE5:MLH5"/>
    <mergeCell ref="MLI5:MLL5"/>
    <mergeCell ref="MLM5:MLP5"/>
    <mergeCell ref="MJU5:MJX5"/>
    <mergeCell ref="MJY5:MKB5"/>
    <mergeCell ref="MKC5:MKF5"/>
    <mergeCell ref="MKG5:MKJ5"/>
    <mergeCell ref="MKK5:MKN5"/>
    <mergeCell ref="MKO5:MKR5"/>
    <mergeCell ref="MIW5:MIZ5"/>
    <mergeCell ref="MJA5:MJD5"/>
    <mergeCell ref="MJE5:MJH5"/>
    <mergeCell ref="MJI5:MJL5"/>
    <mergeCell ref="MJM5:MJP5"/>
    <mergeCell ref="MJQ5:MJT5"/>
    <mergeCell ref="MHY5:MIB5"/>
    <mergeCell ref="MIC5:MIF5"/>
    <mergeCell ref="MIG5:MIJ5"/>
    <mergeCell ref="MIK5:MIN5"/>
    <mergeCell ref="MIO5:MIR5"/>
    <mergeCell ref="MIS5:MIV5"/>
    <mergeCell ref="MHA5:MHD5"/>
    <mergeCell ref="MHE5:MHH5"/>
    <mergeCell ref="MHI5:MHL5"/>
    <mergeCell ref="MHM5:MHP5"/>
    <mergeCell ref="MHQ5:MHT5"/>
    <mergeCell ref="MHU5:MHX5"/>
    <mergeCell ref="MGC5:MGF5"/>
    <mergeCell ref="MGG5:MGJ5"/>
    <mergeCell ref="MGK5:MGN5"/>
    <mergeCell ref="MGO5:MGR5"/>
    <mergeCell ref="MGS5:MGV5"/>
    <mergeCell ref="MGW5:MGZ5"/>
    <mergeCell ref="MFE5:MFH5"/>
    <mergeCell ref="MFI5:MFL5"/>
    <mergeCell ref="MFM5:MFP5"/>
    <mergeCell ref="MFQ5:MFT5"/>
    <mergeCell ref="MFU5:MFX5"/>
    <mergeCell ref="MFY5:MGB5"/>
    <mergeCell ref="MEG5:MEJ5"/>
    <mergeCell ref="MEK5:MEN5"/>
    <mergeCell ref="MEO5:MER5"/>
    <mergeCell ref="MES5:MEV5"/>
    <mergeCell ref="MEW5:MEZ5"/>
    <mergeCell ref="MFA5:MFD5"/>
    <mergeCell ref="MDI5:MDL5"/>
    <mergeCell ref="MDM5:MDP5"/>
    <mergeCell ref="MDQ5:MDT5"/>
    <mergeCell ref="MDU5:MDX5"/>
    <mergeCell ref="MDY5:MEB5"/>
    <mergeCell ref="MEC5:MEF5"/>
    <mergeCell ref="MCK5:MCN5"/>
    <mergeCell ref="MCO5:MCR5"/>
    <mergeCell ref="MCS5:MCV5"/>
    <mergeCell ref="MCW5:MCZ5"/>
    <mergeCell ref="MDA5:MDD5"/>
    <mergeCell ref="MDE5:MDH5"/>
    <mergeCell ref="MBM5:MBP5"/>
    <mergeCell ref="MBQ5:MBT5"/>
    <mergeCell ref="MBU5:MBX5"/>
    <mergeCell ref="MBY5:MCB5"/>
    <mergeCell ref="MCC5:MCF5"/>
    <mergeCell ref="MCG5:MCJ5"/>
    <mergeCell ref="MAO5:MAR5"/>
    <mergeCell ref="MAS5:MAV5"/>
    <mergeCell ref="MAW5:MAZ5"/>
    <mergeCell ref="MBA5:MBD5"/>
    <mergeCell ref="MBE5:MBH5"/>
    <mergeCell ref="MBI5:MBL5"/>
    <mergeCell ref="LZQ5:LZT5"/>
    <mergeCell ref="LZU5:LZX5"/>
    <mergeCell ref="LZY5:MAB5"/>
    <mergeCell ref="MAC5:MAF5"/>
    <mergeCell ref="MAG5:MAJ5"/>
    <mergeCell ref="MAK5:MAN5"/>
    <mergeCell ref="LYS5:LYV5"/>
    <mergeCell ref="LYW5:LYZ5"/>
    <mergeCell ref="LZA5:LZD5"/>
    <mergeCell ref="LZE5:LZH5"/>
    <mergeCell ref="LZI5:LZL5"/>
    <mergeCell ref="LZM5:LZP5"/>
    <mergeCell ref="LXU5:LXX5"/>
    <mergeCell ref="LXY5:LYB5"/>
    <mergeCell ref="LYC5:LYF5"/>
    <mergeCell ref="LYG5:LYJ5"/>
    <mergeCell ref="LYK5:LYN5"/>
    <mergeCell ref="LYO5:LYR5"/>
    <mergeCell ref="LWW5:LWZ5"/>
    <mergeCell ref="LXA5:LXD5"/>
    <mergeCell ref="LXE5:LXH5"/>
    <mergeCell ref="LXI5:LXL5"/>
    <mergeCell ref="LXM5:LXP5"/>
    <mergeCell ref="LXQ5:LXT5"/>
    <mergeCell ref="LVY5:LWB5"/>
    <mergeCell ref="LWC5:LWF5"/>
    <mergeCell ref="LWG5:LWJ5"/>
    <mergeCell ref="LWK5:LWN5"/>
    <mergeCell ref="LWO5:LWR5"/>
    <mergeCell ref="LWS5:LWV5"/>
    <mergeCell ref="LVA5:LVD5"/>
    <mergeCell ref="LVE5:LVH5"/>
    <mergeCell ref="LVI5:LVL5"/>
    <mergeCell ref="LVM5:LVP5"/>
    <mergeCell ref="LVQ5:LVT5"/>
    <mergeCell ref="LVU5:LVX5"/>
    <mergeCell ref="LUC5:LUF5"/>
    <mergeCell ref="LUG5:LUJ5"/>
    <mergeCell ref="LUK5:LUN5"/>
    <mergeCell ref="LUO5:LUR5"/>
    <mergeCell ref="LUS5:LUV5"/>
    <mergeCell ref="LUW5:LUZ5"/>
    <mergeCell ref="LTE5:LTH5"/>
    <mergeCell ref="LTI5:LTL5"/>
    <mergeCell ref="LTM5:LTP5"/>
    <mergeCell ref="LTQ5:LTT5"/>
    <mergeCell ref="LTU5:LTX5"/>
    <mergeCell ref="LTY5:LUB5"/>
    <mergeCell ref="LSG5:LSJ5"/>
    <mergeCell ref="LSK5:LSN5"/>
    <mergeCell ref="LSO5:LSR5"/>
    <mergeCell ref="LSS5:LSV5"/>
    <mergeCell ref="LSW5:LSZ5"/>
    <mergeCell ref="LTA5:LTD5"/>
    <mergeCell ref="LRI5:LRL5"/>
    <mergeCell ref="LRM5:LRP5"/>
    <mergeCell ref="LRQ5:LRT5"/>
    <mergeCell ref="LRU5:LRX5"/>
    <mergeCell ref="LRY5:LSB5"/>
    <mergeCell ref="LSC5:LSF5"/>
    <mergeCell ref="LQK5:LQN5"/>
    <mergeCell ref="LQO5:LQR5"/>
    <mergeCell ref="LQS5:LQV5"/>
    <mergeCell ref="LQW5:LQZ5"/>
    <mergeCell ref="LRA5:LRD5"/>
    <mergeCell ref="LRE5:LRH5"/>
    <mergeCell ref="LPM5:LPP5"/>
    <mergeCell ref="LPQ5:LPT5"/>
    <mergeCell ref="LPU5:LPX5"/>
    <mergeCell ref="LPY5:LQB5"/>
    <mergeCell ref="LQC5:LQF5"/>
    <mergeCell ref="LQG5:LQJ5"/>
    <mergeCell ref="LOO5:LOR5"/>
    <mergeCell ref="LOS5:LOV5"/>
    <mergeCell ref="LOW5:LOZ5"/>
    <mergeCell ref="LPA5:LPD5"/>
    <mergeCell ref="LPE5:LPH5"/>
    <mergeCell ref="LPI5:LPL5"/>
    <mergeCell ref="LNQ5:LNT5"/>
    <mergeCell ref="LNU5:LNX5"/>
    <mergeCell ref="LNY5:LOB5"/>
    <mergeCell ref="LOC5:LOF5"/>
    <mergeCell ref="LOG5:LOJ5"/>
    <mergeCell ref="LOK5:LON5"/>
    <mergeCell ref="LMS5:LMV5"/>
    <mergeCell ref="LMW5:LMZ5"/>
    <mergeCell ref="LNA5:LND5"/>
    <mergeCell ref="LNE5:LNH5"/>
    <mergeCell ref="LNI5:LNL5"/>
    <mergeCell ref="LNM5:LNP5"/>
    <mergeCell ref="LLU5:LLX5"/>
    <mergeCell ref="LLY5:LMB5"/>
    <mergeCell ref="LMC5:LMF5"/>
    <mergeCell ref="LMG5:LMJ5"/>
    <mergeCell ref="LMK5:LMN5"/>
    <mergeCell ref="LMO5:LMR5"/>
    <mergeCell ref="LKW5:LKZ5"/>
    <mergeCell ref="LLA5:LLD5"/>
    <mergeCell ref="LLE5:LLH5"/>
    <mergeCell ref="LLI5:LLL5"/>
    <mergeCell ref="LLM5:LLP5"/>
    <mergeCell ref="LLQ5:LLT5"/>
    <mergeCell ref="LJY5:LKB5"/>
    <mergeCell ref="LKC5:LKF5"/>
    <mergeCell ref="LKG5:LKJ5"/>
    <mergeCell ref="LKK5:LKN5"/>
    <mergeCell ref="LKO5:LKR5"/>
    <mergeCell ref="LKS5:LKV5"/>
    <mergeCell ref="LJA5:LJD5"/>
    <mergeCell ref="LJE5:LJH5"/>
    <mergeCell ref="LJI5:LJL5"/>
    <mergeCell ref="LJM5:LJP5"/>
    <mergeCell ref="LJQ5:LJT5"/>
    <mergeCell ref="LJU5:LJX5"/>
    <mergeCell ref="LIC5:LIF5"/>
    <mergeCell ref="LIG5:LIJ5"/>
    <mergeCell ref="LIK5:LIN5"/>
    <mergeCell ref="LIO5:LIR5"/>
    <mergeCell ref="LIS5:LIV5"/>
    <mergeCell ref="LIW5:LIZ5"/>
    <mergeCell ref="LHE5:LHH5"/>
    <mergeCell ref="LHI5:LHL5"/>
    <mergeCell ref="LHM5:LHP5"/>
    <mergeCell ref="LHQ5:LHT5"/>
    <mergeCell ref="LHU5:LHX5"/>
    <mergeCell ref="LHY5:LIB5"/>
    <mergeCell ref="LGG5:LGJ5"/>
    <mergeCell ref="LGK5:LGN5"/>
    <mergeCell ref="LGO5:LGR5"/>
    <mergeCell ref="LGS5:LGV5"/>
    <mergeCell ref="LGW5:LGZ5"/>
    <mergeCell ref="LHA5:LHD5"/>
    <mergeCell ref="LFI5:LFL5"/>
    <mergeCell ref="LFM5:LFP5"/>
    <mergeCell ref="LFQ5:LFT5"/>
    <mergeCell ref="LFU5:LFX5"/>
    <mergeCell ref="LFY5:LGB5"/>
    <mergeCell ref="LGC5:LGF5"/>
    <mergeCell ref="LEK5:LEN5"/>
    <mergeCell ref="LEO5:LER5"/>
    <mergeCell ref="LES5:LEV5"/>
    <mergeCell ref="LEW5:LEZ5"/>
    <mergeCell ref="LFA5:LFD5"/>
    <mergeCell ref="LFE5:LFH5"/>
    <mergeCell ref="LDM5:LDP5"/>
    <mergeCell ref="LDQ5:LDT5"/>
    <mergeCell ref="LDU5:LDX5"/>
    <mergeCell ref="LDY5:LEB5"/>
    <mergeCell ref="LEC5:LEF5"/>
    <mergeCell ref="LEG5:LEJ5"/>
    <mergeCell ref="LCO5:LCR5"/>
    <mergeCell ref="LCS5:LCV5"/>
    <mergeCell ref="LCW5:LCZ5"/>
    <mergeCell ref="LDA5:LDD5"/>
    <mergeCell ref="LDE5:LDH5"/>
    <mergeCell ref="LDI5:LDL5"/>
    <mergeCell ref="LBQ5:LBT5"/>
    <mergeCell ref="LBU5:LBX5"/>
    <mergeCell ref="LBY5:LCB5"/>
    <mergeCell ref="LCC5:LCF5"/>
    <mergeCell ref="LCG5:LCJ5"/>
    <mergeCell ref="LCK5:LCN5"/>
    <mergeCell ref="LAS5:LAV5"/>
    <mergeCell ref="LAW5:LAZ5"/>
    <mergeCell ref="LBA5:LBD5"/>
    <mergeCell ref="LBE5:LBH5"/>
    <mergeCell ref="LBI5:LBL5"/>
    <mergeCell ref="LBM5:LBP5"/>
    <mergeCell ref="KZU5:KZX5"/>
    <mergeCell ref="KZY5:LAB5"/>
    <mergeCell ref="LAC5:LAF5"/>
    <mergeCell ref="LAG5:LAJ5"/>
    <mergeCell ref="LAK5:LAN5"/>
    <mergeCell ref="LAO5:LAR5"/>
    <mergeCell ref="KYW5:KYZ5"/>
    <mergeCell ref="KZA5:KZD5"/>
    <mergeCell ref="KZE5:KZH5"/>
    <mergeCell ref="KZI5:KZL5"/>
    <mergeCell ref="KZM5:KZP5"/>
    <mergeCell ref="KZQ5:KZT5"/>
    <mergeCell ref="KXY5:KYB5"/>
    <mergeCell ref="KYC5:KYF5"/>
    <mergeCell ref="KYG5:KYJ5"/>
    <mergeCell ref="KYK5:KYN5"/>
    <mergeCell ref="KYO5:KYR5"/>
    <mergeCell ref="KYS5:KYV5"/>
    <mergeCell ref="KXA5:KXD5"/>
    <mergeCell ref="KXE5:KXH5"/>
    <mergeCell ref="KXI5:KXL5"/>
    <mergeCell ref="KXM5:KXP5"/>
    <mergeCell ref="KXQ5:KXT5"/>
    <mergeCell ref="KXU5:KXX5"/>
    <mergeCell ref="KWC5:KWF5"/>
    <mergeCell ref="KWG5:KWJ5"/>
    <mergeCell ref="KWK5:KWN5"/>
    <mergeCell ref="KWO5:KWR5"/>
    <mergeCell ref="KWS5:KWV5"/>
    <mergeCell ref="KWW5:KWZ5"/>
    <mergeCell ref="KVE5:KVH5"/>
    <mergeCell ref="KVI5:KVL5"/>
    <mergeCell ref="KVM5:KVP5"/>
    <mergeCell ref="KVQ5:KVT5"/>
    <mergeCell ref="KVU5:KVX5"/>
    <mergeCell ref="KVY5:KWB5"/>
    <mergeCell ref="KUG5:KUJ5"/>
    <mergeCell ref="KUK5:KUN5"/>
    <mergeCell ref="KUO5:KUR5"/>
    <mergeCell ref="KUS5:KUV5"/>
    <mergeCell ref="KUW5:KUZ5"/>
    <mergeCell ref="KVA5:KVD5"/>
    <mergeCell ref="KTI5:KTL5"/>
    <mergeCell ref="KTM5:KTP5"/>
    <mergeCell ref="KTQ5:KTT5"/>
    <mergeCell ref="KTU5:KTX5"/>
    <mergeCell ref="KTY5:KUB5"/>
    <mergeCell ref="KUC5:KUF5"/>
    <mergeCell ref="KSK5:KSN5"/>
    <mergeCell ref="KSO5:KSR5"/>
    <mergeCell ref="KSS5:KSV5"/>
    <mergeCell ref="KSW5:KSZ5"/>
    <mergeCell ref="KTA5:KTD5"/>
    <mergeCell ref="KTE5:KTH5"/>
    <mergeCell ref="KRM5:KRP5"/>
    <mergeCell ref="KRQ5:KRT5"/>
    <mergeCell ref="KRU5:KRX5"/>
    <mergeCell ref="KRY5:KSB5"/>
    <mergeCell ref="KSC5:KSF5"/>
    <mergeCell ref="KSG5:KSJ5"/>
    <mergeCell ref="KQO5:KQR5"/>
    <mergeCell ref="KQS5:KQV5"/>
    <mergeCell ref="KQW5:KQZ5"/>
    <mergeCell ref="KRA5:KRD5"/>
    <mergeCell ref="KRE5:KRH5"/>
    <mergeCell ref="KRI5:KRL5"/>
    <mergeCell ref="KPQ5:KPT5"/>
    <mergeCell ref="KPU5:KPX5"/>
    <mergeCell ref="KPY5:KQB5"/>
    <mergeCell ref="KQC5:KQF5"/>
    <mergeCell ref="KQG5:KQJ5"/>
    <mergeCell ref="KQK5:KQN5"/>
    <mergeCell ref="KOS5:KOV5"/>
    <mergeCell ref="KOW5:KOZ5"/>
    <mergeCell ref="KPA5:KPD5"/>
    <mergeCell ref="KPE5:KPH5"/>
    <mergeCell ref="KPI5:KPL5"/>
    <mergeCell ref="KPM5:KPP5"/>
    <mergeCell ref="KNU5:KNX5"/>
    <mergeCell ref="KNY5:KOB5"/>
    <mergeCell ref="KOC5:KOF5"/>
    <mergeCell ref="KOG5:KOJ5"/>
    <mergeCell ref="KOK5:KON5"/>
    <mergeCell ref="KOO5:KOR5"/>
    <mergeCell ref="KMW5:KMZ5"/>
    <mergeCell ref="KNA5:KND5"/>
    <mergeCell ref="KNE5:KNH5"/>
    <mergeCell ref="KNI5:KNL5"/>
    <mergeCell ref="KNM5:KNP5"/>
    <mergeCell ref="KNQ5:KNT5"/>
    <mergeCell ref="KLY5:KMB5"/>
    <mergeCell ref="KMC5:KMF5"/>
    <mergeCell ref="KMG5:KMJ5"/>
    <mergeCell ref="KMK5:KMN5"/>
    <mergeCell ref="KMO5:KMR5"/>
    <mergeCell ref="KMS5:KMV5"/>
    <mergeCell ref="KLA5:KLD5"/>
    <mergeCell ref="KLE5:KLH5"/>
    <mergeCell ref="KLI5:KLL5"/>
    <mergeCell ref="KLM5:KLP5"/>
    <mergeCell ref="KLQ5:KLT5"/>
    <mergeCell ref="KLU5:KLX5"/>
    <mergeCell ref="KKC5:KKF5"/>
    <mergeCell ref="KKG5:KKJ5"/>
    <mergeCell ref="KKK5:KKN5"/>
    <mergeCell ref="KKO5:KKR5"/>
    <mergeCell ref="KKS5:KKV5"/>
    <mergeCell ref="KKW5:KKZ5"/>
    <mergeCell ref="KJE5:KJH5"/>
    <mergeCell ref="KJI5:KJL5"/>
    <mergeCell ref="KJM5:KJP5"/>
    <mergeCell ref="KJQ5:KJT5"/>
    <mergeCell ref="KJU5:KJX5"/>
    <mergeCell ref="KJY5:KKB5"/>
    <mergeCell ref="KIG5:KIJ5"/>
    <mergeCell ref="KIK5:KIN5"/>
    <mergeCell ref="KIO5:KIR5"/>
    <mergeCell ref="KIS5:KIV5"/>
    <mergeCell ref="KIW5:KIZ5"/>
    <mergeCell ref="KJA5:KJD5"/>
    <mergeCell ref="KHI5:KHL5"/>
    <mergeCell ref="KHM5:KHP5"/>
    <mergeCell ref="KHQ5:KHT5"/>
    <mergeCell ref="KHU5:KHX5"/>
    <mergeCell ref="KHY5:KIB5"/>
    <mergeCell ref="KIC5:KIF5"/>
    <mergeCell ref="KGK5:KGN5"/>
    <mergeCell ref="KGO5:KGR5"/>
    <mergeCell ref="KGS5:KGV5"/>
    <mergeCell ref="KGW5:KGZ5"/>
    <mergeCell ref="KHA5:KHD5"/>
    <mergeCell ref="KHE5:KHH5"/>
    <mergeCell ref="KFM5:KFP5"/>
    <mergeCell ref="KFQ5:KFT5"/>
    <mergeCell ref="KFU5:KFX5"/>
    <mergeCell ref="KFY5:KGB5"/>
    <mergeCell ref="KGC5:KGF5"/>
    <mergeCell ref="KGG5:KGJ5"/>
    <mergeCell ref="KEO5:KER5"/>
    <mergeCell ref="KES5:KEV5"/>
    <mergeCell ref="KEW5:KEZ5"/>
    <mergeCell ref="KFA5:KFD5"/>
    <mergeCell ref="KFE5:KFH5"/>
    <mergeCell ref="KFI5:KFL5"/>
    <mergeCell ref="KDQ5:KDT5"/>
    <mergeCell ref="KDU5:KDX5"/>
    <mergeCell ref="KDY5:KEB5"/>
    <mergeCell ref="KEC5:KEF5"/>
    <mergeCell ref="KEG5:KEJ5"/>
    <mergeCell ref="KEK5:KEN5"/>
    <mergeCell ref="KCS5:KCV5"/>
    <mergeCell ref="KCW5:KCZ5"/>
    <mergeCell ref="KDA5:KDD5"/>
    <mergeCell ref="KDE5:KDH5"/>
    <mergeCell ref="KDI5:KDL5"/>
    <mergeCell ref="KDM5:KDP5"/>
    <mergeCell ref="KBU5:KBX5"/>
    <mergeCell ref="KBY5:KCB5"/>
    <mergeCell ref="KCC5:KCF5"/>
    <mergeCell ref="KCG5:KCJ5"/>
    <mergeCell ref="KCK5:KCN5"/>
    <mergeCell ref="KCO5:KCR5"/>
    <mergeCell ref="KAW5:KAZ5"/>
    <mergeCell ref="KBA5:KBD5"/>
    <mergeCell ref="KBE5:KBH5"/>
    <mergeCell ref="KBI5:KBL5"/>
    <mergeCell ref="KBM5:KBP5"/>
    <mergeCell ref="KBQ5:KBT5"/>
    <mergeCell ref="JZY5:KAB5"/>
    <mergeCell ref="KAC5:KAF5"/>
    <mergeCell ref="KAG5:KAJ5"/>
    <mergeCell ref="KAK5:KAN5"/>
    <mergeCell ref="KAO5:KAR5"/>
    <mergeCell ref="KAS5:KAV5"/>
    <mergeCell ref="JZA5:JZD5"/>
    <mergeCell ref="JZE5:JZH5"/>
    <mergeCell ref="JZI5:JZL5"/>
    <mergeCell ref="JZM5:JZP5"/>
    <mergeCell ref="JZQ5:JZT5"/>
    <mergeCell ref="JZU5:JZX5"/>
    <mergeCell ref="JYC5:JYF5"/>
    <mergeCell ref="JYG5:JYJ5"/>
    <mergeCell ref="JYK5:JYN5"/>
    <mergeCell ref="JYO5:JYR5"/>
    <mergeCell ref="JYS5:JYV5"/>
    <mergeCell ref="JYW5:JYZ5"/>
    <mergeCell ref="JXE5:JXH5"/>
    <mergeCell ref="JXI5:JXL5"/>
    <mergeCell ref="JXM5:JXP5"/>
    <mergeCell ref="JXQ5:JXT5"/>
    <mergeCell ref="JXU5:JXX5"/>
    <mergeCell ref="JXY5:JYB5"/>
    <mergeCell ref="JWG5:JWJ5"/>
    <mergeCell ref="JWK5:JWN5"/>
    <mergeCell ref="JWO5:JWR5"/>
    <mergeCell ref="JWS5:JWV5"/>
    <mergeCell ref="JWW5:JWZ5"/>
    <mergeCell ref="JXA5:JXD5"/>
    <mergeCell ref="JVI5:JVL5"/>
    <mergeCell ref="JVM5:JVP5"/>
    <mergeCell ref="JVQ5:JVT5"/>
    <mergeCell ref="JVU5:JVX5"/>
    <mergeCell ref="JVY5:JWB5"/>
    <mergeCell ref="JWC5:JWF5"/>
    <mergeCell ref="JUK5:JUN5"/>
    <mergeCell ref="JUO5:JUR5"/>
    <mergeCell ref="JUS5:JUV5"/>
    <mergeCell ref="JUW5:JUZ5"/>
    <mergeCell ref="JVA5:JVD5"/>
    <mergeCell ref="JVE5:JVH5"/>
    <mergeCell ref="JTM5:JTP5"/>
    <mergeCell ref="JTQ5:JTT5"/>
    <mergeCell ref="JTU5:JTX5"/>
    <mergeCell ref="JTY5:JUB5"/>
    <mergeCell ref="JUC5:JUF5"/>
    <mergeCell ref="JUG5:JUJ5"/>
    <mergeCell ref="JSO5:JSR5"/>
    <mergeCell ref="JSS5:JSV5"/>
    <mergeCell ref="JSW5:JSZ5"/>
    <mergeCell ref="JTA5:JTD5"/>
    <mergeCell ref="JTE5:JTH5"/>
    <mergeCell ref="JTI5:JTL5"/>
    <mergeCell ref="JRQ5:JRT5"/>
    <mergeCell ref="JRU5:JRX5"/>
    <mergeCell ref="JRY5:JSB5"/>
    <mergeCell ref="JSC5:JSF5"/>
    <mergeCell ref="JSG5:JSJ5"/>
    <mergeCell ref="JSK5:JSN5"/>
    <mergeCell ref="JQS5:JQV5"/>
    <mergeCell ref="JQW5:JQZ5"/>
    <mergeCell ref="JRA5:JRD5"/>
    <mergeCell ref="JRE5:JRH5"/>
    <mergeCell ref="JRI5:JRL5"/>
    <mergeCell ref="JRM5:JRP5"/>
    <mergeCell ref="JPU5:JPX5"/>
    <mergeCell ref="JPY5:JQB5"/>
    <mergeCell ref="JQC5:JQF5"/>
    <mergeCell ref="JQG5:JQJ5"/>
    <mergeCell ref="JQK5:JQN5"/>
    <mergeCell ref="JQO5:JQR5"/>
    <mergeCell ref="JOW5:JOZ5"/>
    <mergeCell ref="JPA5:JPD5"/>
    <mergeCell ref="JPE5:JPH5"/>
    <mergeCell ref="JPI5:JPL5"/>
    <mergeCell ref="JPM5:JPP5"/>
    <mergeCell ref="JPQ5:JPT5"/>
    <mergeCell ref="JNY5:JOB5"/>
    <mergeCell ref="JOC5:JOF5"/>
    <mergeCell ref="JOG5:JOJ5"/>
    <mergeCell ref="JOK5:JON5"/>
    <mergeCell ref="JOO5:JOR5"/>
    <mergeCell ref="JOS5:JOV5"/>
    <mergeCell ref="JNA5:JND5"/>
    <mergeCell ref="JNE5:JNH5"/>
    <mergeCell ref="JNI5:JNL5"/>
    <mergeCell ref="JNM5:JNP5"/>
    <mergeCell ref="JNQ5:JNT5"/>
    <mergeCell ref="JNU5:JNX5"/>
    <mergeCell ref="JMC5:JMF5"/>
    <mergeCell ref="JMG5:JMJ5"/>
    <mergeCell ref="JMK5:JMN5"/>
    <mergeCell ref="JMO5:JMR5"/>
    <mergeCell ref="JMS5:JMV5"/>
    <mergeCell ref="JMW5:JMZ5"/>
    <mergeCell ref="JLE5:JLH5"/>
    <mergeCell ref="JLI5:JLL5"/>
    <mergeCell ref="JLM5:JLP5"/>
    <mergeCell ref="JLQ5:JLT5"/>
    <mergeCell ref="JLU5:JLX5"/>
    <mergeCell ref="JLY5:JMB5"/>
    <mergeCell ref="JKG5:JKJ5"/>
    <mergeCell ref="JKK5:JKN5"/>
    <mergeCell ref="JKO5:JKR5"/>
    <mergeCell ref="JKS5:JKV5"/>
    <mergeCell ref="JKW5:JKZ5"/>
    <mergeCell ref="JLA5:JLD5"/>
    <mergeCell ref="JJI5:JJL5"/>
    <mergeCell ref="JJM5:JJP5"/>
    <mergeCell ref="JJQ5:JJT5"/>
    <mergeCell ref="JJU5:JJX5"/>
    <mergeCell ref="JJY5:JKB5"/>
    <mergeCell ref="JKC5:JKF5"/>
    <mergeCell ref="JIK5:JIN5"/>
    <mergeCell ref="JIO5:JIR5"/>
    <mergeCell ref="JIS5:JIV5"/>
    <mergeCell ref="JIW5:JIZ5"/>
    <mergeCell ref="JJA5:JJD5"/>
    <mergeCell ref="JJE5:JJH5"/>
    <mergeCell ref="JHM5:JHP5"/>
    <mergeCell ref="JHQ5:JHT5"/>
    <mergeCell ref="JHU5:JHX5"/>
    <mergeCell ref="JHY5:JIB5"/>
    <mergeCell ref="JIC5:JIF5"/>
    <mergeCell ref="JIG5:JIJ5"/>
    <mergeCell ref="JGO5:JGR5"/>
    <mergeCell ref="JGS5:JGV5"/>
    <mergeCell ref="JGW5:JGZ5"/>
    <mergeCell ref="JHA5:JHD5"/>
    <mergeCell ref="JHE5:JHH5"/>
    <mergeCell ref="JHI5:JHL5"/>
    <mergeCell ref="JFQ5:JFT5"/>
    <mergeCell ref="JFU5:JFX5"/>
    <mergeCell ref="JFY5:JGB5"/>
    <mergeCell ref="JGC5:JGF5"/>
    <mergeCell ref="JGG5:JGJ5"/>
    <mergeCell ref="JGK5:JGN5"/>
    <mergeCell ref="JES5:JEV5"/>
    <mergeCell ref="JEW5:JEZ5"/>
    <mergeCell ref="JFA5:JFD5"/>
    <mergeCell ref="JFE5:JFH5"/>
    <mergeCell ref="JFI5:JFL5"/>
    <mergeCell ref="JFM5:JFP5"/>
    <mergeCell ref="JDU5:JDX5"/>
    <mergeCell ref="JDY5:JEB5"/>
    <mergeCell ref="JEC5:JEF5"/>
    <mergeCell ref="JEG5:JEJ5"/>
    <mergeCell ref="JEK5:JEN5"/>
    <mergeCell ref="JEO5:JER5"/>
    <mergeCell ref="JCW5:JCZ5"/>
    <mergeCell ref="JDA5:JDD5"/>
    <mergeCell ref="JDE5:JDH5"/>
    <mergeCell ref="JDI5:JDL5"/>
    <mergeCell ref="JDM5:JDP5"/>
    <mergeCell ref="JDQ5:JDT5"/>
    <mergeCell ref="JBY5:JCB5"/>
    <mergeCell ref="JCC5:JCF5"/>
    <mergeCell ref="JCG5:JCJ5"/>
    <mergeCell ref="JCK5:JCN5"/>
    <mergeCell ref="JCO5:JCR5"/>
    <mergeCell ref="JCS5:JCV5"/>
    <mergeCell ref="JBA5:JBD5"/>
    <mergeCell ref="JBE5:JBH5"/>
    <mergeCell ref="JBI5:JBL5"/>
    <mergeCell ref="JBM5:JBP5"/>
    <mergeCell ref="JBQ5:JBT5"/>
    <mergeCell ref="JBU5:JBX5"/>
    <mergeCell ref="JAC5:JAF5"/>
    <mergeCell ref="JAG5:JAJ5"/>
    <mergeCell ref="JAK5:JAN5"/>
    <mergeCell ref="JAO5:JAR5"/>
    <mergeCell ref="JAS5:JAV5"/>
    <mergeCell ref="JAW5:JAZ5"/>
    <mergeCell ref="IZE5:IZH5"/>
    <mergeCell ref="IZI5:IZL5"/>
    <mergeCell ref="IZM5:IZP5"/>
    <mergeCell ref="IZQ5:IZT5"/>
    <mergeCell ref="IZU5:IZX5"/>
    <mergeCell ref="IZY5:JAB5"/>
    <mergeCell ref="IYG5:IYJ5"/>
    <mergeCell ref="IYK5:IYN5"/>
    <mergeCell ref="IYO5:IYR5"/>
    <mergeCell ref="IYS5:IYV5"/>
    <mergeCell ref="IYW5:IYZ5"/>
    <mergeCell ref="IZA5:IZD5"/>
    <mergeCell ref="IXI5:IXL5"/>
    <mergeCell ref="IXM5:IXP5"/>
    <mergeCell ref="IXQ5:IXT5"/>
    <mergeCell ref="IXU5:IXX5"/>
    <mergeCell ref="IXY5:IYB5"/>
    <mergeCell ref="IYC5:IYF5"/>
    <mergeCell ref="IWK5:IWN5"/>
    <mergeCell ref="IWO5:IWR5"/>
    <mergeCell ref="IWS5:IWV5"/>
    <mergeCell ref="IWW5:IWZ5"/>
    <mergeCell ref="IXA5:IXD5"/>
    <mergeCell ref="IXE5:IXH5"/>
    <mergeCell ref="IVM5:IVP5"/>
    <mergeCell ref="IVQ5:IVT5"/>
    <mergeCell ref="IVU5:IVX5"/>
    <mergeCell ref="IVY5:IWB5"/>
    <mergeCell ref="IWC5:IWF5"/>
    <mergeCell ref="IWG5:IWJ5"/>
    <mergeCell ref="IUO5:IUR5"/>
    <mergeCell ref="IUS5:IUV5"/>
    <mergeCell ref="IUW5:IUZ5"/>
    <mergeCell ref="IVA5:IVD5"/>
    <mergeCell ref="IVE5:IVH5"/>
    <mergeCell ref="IVI5:IVL5"/>
    <mergeCell ref="ITQ5:ITT5"/>
    <mergeCell ref="ITU5:ITX5"/>
    <mergeCell ref="ITY5:IUB5"/>
    <mergeCell ref="IUC5:IUF5"/>
    <mergeCell ref="IUG5:IUJ5"/>
    <mergeCell ref="IUK5:IUN5"/>
    <mergeCell ref="ISS5:ISV5"/>
    <mergeCell ref="ISW5:ISZ5"/>
    <mergeCell ref="ITA5:ITD5"/>
    <mergeCell ref="ITE5:ITH5"/>
    <mergeCell ref="ITI5:ITL5"/>
    <mergeCell ref="ITM5:ITP5"/>
    <mergeCell ref="IRU5:IRX5"/>
    <mergeCell ref="IRY5:ISB5"/>
    <mergeCell ref="ISC5:ISF5"/>
    <mergeCell ref="ISG5:ISJ5"/>
    <mergeCell ref="ISK5:ISN5"/>
    <mergeCell ref="ISO5:ISR5"/>
    <mergeCell ref="IQW5:IQZ5"/>
    <mergeCell ref="IRA5:IRD5"/>
    <mergeCell ref="IRE5:IRH5"/>
    <mergeCell ref="IRI5:IRL5"/>
    <mergeCell ref="IRM5:IRP5"/>
    <mergeCell ref="IRQ5:IRT5"/>
    <mergeCell ref="IPY5:IQB5"/>
    <mergeCell ref="IQC5:IQF5"/>
    <mergeCell ref="IQG5:IQJ5"/>
    <mergeCell ref="IQK5:IQN5"/>
    <mergeCell ref="IQO5:IQR5"/>
    <mergeCell ref="IQS5:IQV5"/>
    <mergeCell ref="IPA5:IPD5"/>
    <mergeCell ref="IPE5:IPH5"/>
    <mergeCell ref="IPI5:IPL5"/>
    <mergeCell ref="IPM5:IPP5"/>
    <mergeCell ref="IPQ5:IPT5"/>
    <mergeCell ref="IPU5:IPX5"/>
    <mergeCell ref="IOC5:IOF5"/>
    <mergeCell ref="IOG5:IOJ5"/>
    <mergeCell ref="IOK5:ION5"/>
    <mergeCell ref="IOO5:IOR5"/>
    <mergeCell ref="IOS5:IOV5"/>
    <mergeCell ref="IOW5:IOZ5"/>
    <mergeCell ref="INE5:INH5"/>
    <mergeCell ref="INI5:INL5"/>
    <mergeCell ref="INM5:INP5"/>
    <mergeCell ref="INQ5:INT5"/>
    <mergeCell ref="INU5:INX5"/>
    <mergeCell ref="INY5:IOB5"/>
    <mergeCell ref="IMG5:IMJ5"/>
    <mergeCell ref="IMK5:IMN5"/>
    <mergeCell ref="IMO5:IMR5"/>
    <mergeCell ref="IMS5:IMV5"/>
    <mergeCell ref="IMW5:IMZ5"/>
    <mergeCell ref="INA5:IND5"/>
    <mergeCell ref="ILI5:ILL5"/>
    <mergeCell ref="ILM5:ILP5"/>
    <mergeCell ref="ILQ5:ILT5"/>
    <mergeCell ref="ILU5:ILX5"/>
    <mergeCell ref="ILY5:IMB5"/>
    <mergeCell ref="IMC5:IMF5"/>
    <mergeCell ref="IKK5:IKN5"/>
    <mergeCell ref="IKO5:IKR5"/>
    <mergeCell ref="IKS5:IKV5"/>
    <mergeCell ref="IKW5:IKZ5"/>
    <mergeCell ref="ILA5:ILD5"/>
    <mergeCell ref="ILE5:ILH5"/>
    <mergeCell ref="IJM5:IJP5"/>
    <mergeCell ref="IJQ5:IJT5"/>
    <mergeCell ref="IJU5:IJX5"/>
    <mergeCell ref="IJY5:IKB5"/>
    <mergeCell ref="IKC5:IKF5"/>
    <mergeCell ref="IKG5:IKJ5"/>
    <mergeCell ref="IIO5:IIR5"/>
    <mergeCell ref="IIS5:IIV5"/>
    <mergeCell ref="IIW5:IIZ5"/>
    <mergeCell ref="IJA5:IJD5"/>
    <mergeCell ref="IJE5:IJH5"/>
    <mergeCell ref="IJI5:IJL5"/>
    <mergeCell ref="IHQ5:IHT5"/>
    <mergeCell ref="IHU5:IHX5"/>
    <mergeCell ref="IHY5:IIB5"/>
    <mergeCell ref="IIC5:IIF5"/>
    <mergeCell ref="IIG5:IIJ5"/>
    <mergeCell ref="IIK5:IIN5"/>
    <mergeCell ref="IGS5:IGV5"/>
    <mergeCell ref="IGW5:IGZ5"/>
    <mergeCell ref="IHA5:IHD5"/>
    <mergeCell ref="IHE5:IHH5"/>
    <mergeCell ref="IHI5:IHL5"/>
    <mergeCell ref="IHM5:IHP5"/>
    <mergeCell ref="IFU5:IFX5"/>
    <mergeCell ref="IFY5:IGB5"/>
    <mergeCell ref="IGC5:IGF5"/>
    <mergeCell ref="IGG5:IGJ5"/>
    <mergeCell ref="IGK5:IGN5"/>
    <mergeCell ref="IGO5:IGR5"/>
    <mergeCell ref="IEW5:IEZ5"/>
    <mergeCell ref="IFA5:IFD5"/>
    <mergeCell ref="IFE5:IFH5"/>
    <mergeCell ref="IFI5:IFL5"/>
    <mergeCell ref="IFM5:IFP5"/>
    <mergeCell ref="IFQ5:IFT5"/>
    <mergeCell ref="IDY5:IEB5"/>
    <mergeCell ref="IEC5:IEF5"/>
    <mergeCell ref="IEG5:IEJ5"/>
    <mergeCell ref="IEK5:IEN5"/>
    <mergeCell ref="IEO5:IER5"/>
    <mergeCell ref="IES5:IEV5"/>
    <mergeCell ref="IDA5:IDD5"/>
    <mergeCell ref="IDE5:IDH5"/>
    <mergeCell ref="IDI5:IDL5"/>
    <mergeCell ref="IDM5:IDP5"/>
    <mergeCell ref="IDQ5:IDT5"/>
    <mergeCell ref="IDU5:IDX5"/>
    <mergeCell ref="ICC5:ICF5"/>
    <mergeCell ref="ICG5:ICJ5"/>
    <mergeCell ref="ICK5:ICN5"/>
    <mergeCell ref="ICO5:ICR5"/>
    <mergeCell ref="ICS5:ICV5"/>
    <mergeCell ref="ICW5:ICZ5"/>
    <mergeCell ref="IBE5:IBH5"/>
    <mergeCell ref="IBI5:IBL5"/>
    <mergeCell ref="IBM5:IBP5"/>
    <mergeCell ref="IBQ5:IBT5"/>
    <mergeCell ref="IBU5:IBX5"/>
    <mergeCell ref="IBY5:ICB5"/>
    <mergeCell ref="IAG5:IAJ5"/>
    <mergeCell ref="IAK5:IAN5"/>
    <mergeCell ref="IAO5:IAR5"/>
    <mergeCell ref="IAS5:IAV5"/>
    <mergeCell ref="IAW5:IAZ5"/>
    <mergeCell ref="IBA5:IBD5"/>
    <mergeCell ref="HZI5:HZL5"/>
    <mergeCell ref="HZM5:HZP5"/>
    <mergeCell ref="HZQ5:HZT5"/>
    <mergeCell ref="HZU5:HZX5"/>
    <mergeCell ref="HZY5:IAB5"/>
    <mergeCell ref="IAC5:IAF5"/>
    <mergeCell ref="HYK5:HYN5"/>
    <mergeCell ref="HYO5:HYR5"/>
    <mergeCell ref="HYS5:HYV5"/>
    <mergeCell ref="HYW5:HYZ5"/>
    <mergeCell ref="HZA5:HZD5"/>
    <mergeCell ref="HZE5:HZH5"/>
    <mergeCell ref="HXM5:HXP5"/>
    <mergeCell ref="HXQ5:HXT5"/>
    <mergeCell ref="HXU5:HXX5"/>
    <mergeCell ref="HXY5:HYB5"/>
    <mergeCell ref="HYC5:HYF5"/>
    <mergeCell ref="HYG5:HYJ5"/>
    <mergeCell ref="HWO5:HWR5"/>
    <mergeCell ref="HWS5:HWV5"/>
    <mergeCell ref="HWW5:HWZ5"/>
    <mergeCell ref="HXA5:HXD5"/>
    <mergeCell ref="HXE5:HXH5"/>
    <mergeCell ref="HXI5:HXL5"/>
    <mergeCell ref="HVQ5:HVT5"/>
    <mergeCell ref="HVU5:HVX5"/>
    <mergeCell ref="HVY5:HWB5"/>
    <mergeCell ref="HWC5:HWF5"/>
    <mergeCell ref="HWG5:HWJ5"/>
    <mergeCell ref="HWK5:HWN5"/>
    <mergeCell ref="HUS5:HUV5"/>
    <mergeCell ref="HUW5:HUZ5"/>
    <mergeCell ref="HVA5:HVD5"/>
    <mergeCell ref="HVE5:HVH5"/>
    <mergeCell ref="HVI5:HVL5"/>
    <mergeCell ref="HVM5:HVP5"/>
    <mergeCell ref="HTU5:HTX5"/>
    <mergeCell ref="HTY5:HUB5"/>
    <mergeCell ref="HUC5:HUF5"/>
    <mergeCell ref="HUG5:HUJ5"/>
    <mergeCell ref="HUK5:HUN5"/>
    <mergeCell ref="HUO5:HUR5"/>
    <mergeCell ref="HSW5:HSZ5"/>
    <mergeCell ref="HTA5:HTD5"/>
    <mergeCell ref="HTE5:HTH5"/>
    <mergeCell ref="HTI5:HTL5"/>
    <mergeCell ref="HTM5:HTP5"/>
    <mergeCell ref="HTQ5:HTT5"/>
    <mergeCell ref="HRY5:HSB5"/>
    <mergeCell ref="HSC5:HSF5"/>
    <mergeCell ref="HSG5:HSJ5"/>
    <mergeCell ref="HSK5:HSN5"/>
    <mergeCell ref="HSO5:HSR5"/>
    <mergeCell ref="HSS5:HSV5"/>
    <mergeCell ref="HRA5:HRD5"/>
    <mergeCell ref="HRE5:HRH5"/>
    <mergeCell ref="HRI5:HRL5"/>
    <mergeCell ref="HRM5:HRP5"/>
    <mergeCell ref="HRQ5:HRT5"/>
    <mergeCell ref="HRU5:HRX5"/>
    <mergeCell ref="HQC5:HQF5"/>
    <mergeCell ref="HQG5:HQJ5"/>
    <mergeCell ref="HQK5:HQN5"/>
    <mergeCell ref="HQO5:HQR5"/>
    <mergeCell ref="HQS5:HQV5"/>
    <mergeCell ref="HQW5:HQZ5"/>
    <mergeCell ref="HPE5:HPH5"/>
    <mergeCell ref="HPI5:HPL5"/>
    <mergeCell ref="HPM5:HPP5"/>
    <mergeCell ref="HPQ5:HPT5"/>
    <mergeCell ref="HPU5:HPX5"/>
    <mergeCell ref="HPY5:HQB5"/>
    <mergeCell ref="HOG5:HOJ5"/>
    <mergeCell ref="HOK5:HON5"/>
    <mergeCell ref="HOO5:HOR5"/>
    <mergeCell ref="HOS5:HOV5"/>
    <mergeCell ref="HOW5:HOZ5"/>
    <mergeCell ref="HPA5:HPD5"/>
    <mergeCell ref="HNI5:HNL5"/>
    <mergeCell ref="HNM5:HNP5"/>
    <mergeCell ref="HNQ5:HNT5"/>
    <mergeCell ref="HNU5:HNX5"/>
    <mergeCell ref="HNY5:HOB5"/>
    <mergeCell ref="HOC5:HOF5"/>
    <mergeCell ref="HMK5:HMN5"/>
    <mergeCell ref="HMO5:HMR5"/>
    <mergeCell ref="HMS5:HMV5"/>
    <mergeCell ref="HMW5:HMZ5"/>
    <mergeCell ref="HNA5:HND5"/>
    <mergeCell ref="HNE5:HNH5"/>
    <mergeCell ref="HLM5:HLP5"/>
    <mergeCell ref="HLQ5:HLT5"/>
    <mergeCell ref="HLU5:HLX5"/>
    <mergeCell ref="HLY5:HMB5"/>
    <mergeCell ref="HMC5:HMF5"/>
    <mergeCell ref="HMG5:HMJ5"/>
    <mergeCell ref="HKO5:HKR5"/>
    <mergeCell ref="HKS5:HKV5"/>
    <mergeCell ref="HKW5:HKZ5"/>
    <mergeCell ref="HLA5:HLD5"/>
    <mergeCell ref="HLE5:HLH5"/>
    <mergeCell ref="HLI5:HLL5"/>
    <mergeCell ref="HJQ5:HJT5"/>
    <mergeCell ref="HJU5:HJX5"/>
    <mergeCell ref="HJY5:HKB5"/>
    <mergeCell ref="HKC5:HKF5"/>
    <mergeCell ref="HKG5:HKJ5"/>
    <mergeCell ref="HKK5:HKN5"/>
    <mergeCell ref="HIS5:HIV5"/>
    <mergeCell ref="HIW5:HIZ5"/>
    <mergeCell ref="HJA5:HJD5"/>
    <mergeCell ref="HJE5:HJH5"/>
    <mergeCell ref="HJI5:HJL5"/>
    <mergeCell ref="HJM5:HJP5"/>
    <mergeCell ref="HHU5:HHX5"/>
    <mergeCell ref="HHY5:HIB5"/>
    <mergeCell ref="HIC5:HIF5"/>
    <mergeCell ref="HIG5:HIJ5"/>
    <mergeCell ref="HIK5:HIN5"/>
    <mergeCell ref="HIO5:HIR5"/>
    <mergeCell ref="HGW5:HGZ5"/>
    <mergeCell ref="HHA5:HHD5"/>
    <mergeCell ref="HHE5:HHH5"/>
    <mergeCell ref="HHI5:HHL5"/>
    <mergeCell ref="HHM5:HHP5"/>
    <mergeCell ref="HHQ5:HHT5"/>
    <mergeCell ref="HFY5:HGB5"/>
    <mergeCell ref="HGC5:HGF5"/>
    <mergeCell ref="HGG5:HGJ5"/>
    <mergeCell ref="HGK5:HGN5"/>
    <mergeCell ref="HGO5:HGR5"/>
    <mergeCell ref="HGS5:HGV5"/>
    <mergeCell ref="HFA5:HFD5"/>
    <mergeCell ref="HFE5:HFH5"/>
    <mergeCell ref="HFI5:HFL5"/>
    <mergeCell ref="HFM5:HFP5"/>
    <mergeCell ref="HFQ5:HFT5"/>
    <mergeCell ref="HFU5:HFX5"/>
    <mergeCell ref="HEC5:HEF5"/>
    <mergeCell ref="HEG5:HEJ5"/>
    <mergeCell ref="HEK5:HEN5"/>
    <mergeCell ref="HEO5:HER5"/>
    <mergeCell ref="HES5:HEV5"/>
    <mergeCell ref="HEW5:HEZ5"/>
    <mergeCell ref="HDE5:HDH5"/>
    <mergeCell ref="HDI5:HDL5"/>
    <mergeCell ref="HDM5:HDP5"/>
    <mergeCell ref="HDQ5:HDT5"/>
    <mergeCell ref="HDU5:HDX5"/>
    <mergeCell ref="HDY5:HEB5"/>
    <mergeCell ref="HCG5:HCJ5"/>
    <mergeCell ref="HCK5:HCN5"/>
    <mergeCell ref="HCO5:HCR5"/>
    <mergeCell ref="HCS5:HCV5"/>
    <mergeCell ref="HCW5:HCZ5"/>
    <mergeCell ref="HDA5:HDD5"/>
    <mergeCell ref="HBI5:HBL5"/>
    <mergeCell ref="HBM5:HBP5"/>
    <mergeCell ref="HBQ5:HBT5"/>
    <mergeCell ref="HBU5:HBX5"/>
    <mergeCell ref="HBY5:HCB5"/>
    <mergeCell ref="HCC5:HCF5"/>
    <mergeCell ref="HAK5:HAN5"/>
    <mergeCell ref="HAO5:HAR5"/>
    <mergeCell ref="HAS5:HAV5"/>
    <mergeCell ref="HAW5:HAZ5"/>
    <mergeCell ref="HBA5:HBD5"/>
    <mergeCell ref="HBE5:HBH5"/>
    <mergeCell ref="GZM5:GZP5"/>
    <mergeCell ref="GZQ5:GZT5"/>
    <mergeCell ref="GZU5:GZX5"/>
    <mergeCell ref="GZY5:HAB5"/>
    <mergeCell ref="HAC5:HAF5"/>
    <mergeCell ref="HAG5:HAJ5"/>
    <mergeCell ref="GYO5:GYR5"/>
    <mergeCell ref="GYS5:GYV5"/>
    <mergeCell ref="GYW5:GYZ5"/>
    <mergeCell ref="GZA5:GZD5"/>
    <mergeCell ref="GZE5:GZH5"/>
    <mergeCell ref="GZI5:GZL5"/>
    <mergeCell ref="GXQ5:GXT5"/>
    <mergeCell ref="GXU5:GXX5"/>
    <mergeCell ref="GXY5:GYB5"/>
    <mergeCell ref="GYC5:GYF5"/>
    <mergeCell ref="GYG5:GYJ5"/>
    <mergeCell ref="GYK5:GYN5"/>
    <mergeCell ref="GWS5:GWV5"/>
    <mergeCell ref="GWW5:GWZ5"/>
    <mergeCell ref="GXA5:GXD5"/>
    <mergeCell ref="GXE5:GXH5"/>
    <mergeCell ref="GXI5:GXL5"/>
    <mergeCell ref="GXM5:GXP5"/>
    <mergeCell ref="GVU5:GVX5"/>
    <mergeCell ref="GVY5:GWB5"/>
    <mergeCell ref="GWC5:GWF5"/>
    <mergeCell ref="GWG5:GWJ5"/>
    <mergeCell ref="GWK5:GWN5"/>
    <mergeCell ref="GWO5:GWR5"/>
    <mergeCell ref="GUW5:GUZ5"/>
    <mergeCell ref="GVA5:GVD5"/>
    <mergeCell ref="GVE5:GVH5"/>
    <mergeCell ref="GVI5:GVL5"/>
    <mergeCell ref="GVM5:GVP5"/>
    <mergeCell ref="GVQ5:GVT5"/>
    <mergeCell ref="GTY5:GUB5"/>
    <mergeCell ref="GUC5:GUF5"/>
    <mergeCell ref="GUG5:GUJ5"/>
    <mergeCell ref="GUK5:GUN5"/>
    <mergeCell ref="GUO5:GUR5"/>
    <mergeCell ref="GUS5:GUV5"/>
    <mergeCell ref="GTA5:GTD5"/>
    <mergeCell ref="GTE5:GTH5"/>
    <mergeCell ref="GTI5:GTL5"/>
    <mergeCell ref="GTM5:GTP5"/>
    <mergeCell ref="GTQ5:GTT5"/>
    <mergeCell ref="GTU5:GTX5"/>
    <mergeCell ref="GSC5:GSF5"/>
    <mergeCell ref="GSG5:GSJ5"/>
    <mergeCell ref="GSK5:GSN5"/>
    <mergeCell ref="GSO5:GSR5"/>
    <mergeCell ref="GSS5:GSV5"/>
    <mergeCell ref="GSW5:GSZ5"/>
    <mergeCell ref="GRE5:GRH5"/>
    <mergeCell ref="GRI5:GRL5"/>
    <mergeCell ref="GRM5:GRP5"/>
    <mergeCell ref="GRQ5:GRT5"/>
    <mergeCell ref="GRU5:GRX5"/>
    <mergeCell ref="GRY5:GSB5"/>
    <mergeCell ref="GQG5:GQJ5"/>
    <mergeCell ref="GQK5:GQN5"/>
    <mergeCell ref="GQO5:GQR5"/>
    <mergeCell ref="GQS5:GQV5"/>
    <mergeCell ref="GQW5:GQZ5"/>
    <mergeCell ref="GRA5:GRD5"/>
    <mergeCell ref="GPI5:GPL5"/>
    <mergeCell ref="GPM5:GPP5"/>
    <mergeCell ref="GPQ5:GPT5"/>
    <mergeCell ref="GPU5:GPX5"/>
    <mergeCell ref="GPY5:GQB5"/>
    <mergeCell ref="GQC5:GQF5"/>
    <mergeCell ref="GOK5:GON5"/>
    <mergeCell ref="GOO5:GOR5"/>
    <mergeCell ref="GOS5:GOV5"/>
    <mergeCell ref="GOW5:GOZ5"/>
    <mergeCell ref="GPA5:GPD5"/>
    <mergeCell ref="GPE5:GPH5"/>
    <mergeCell ref="GNM5:GNP5"/>
    <mergeCell ref="GNQ5:GNT5"/>
    <mergeCell ref="GNU5:GNX5"/>
    <mergeCell ref="GNY5:GOB5"/>
    <mergeCell ref="GOC5:GOF5"/>
    <mergeCell ref="GOG5:GOJ5"/>
    <mergeCell ref="GMO5:GMR5"/>
    <mergeCell ref="GMS5:GMV5"/>
    <mergeCell ref="GMW5:GMZ5"/>
    <mergeCell ref="GNA5:GND5"/>
    <mergeCell ref="GNE5:GNH5"/>
    <mergeCell ref="GNI5:GNL5"/>
    <mergeCell ref="GLQ5:GLT5"/>
    <mergeCell ref="GLU5:GLX5"/>
    <mergeCell ref="GLY5:GMB5"/>
    <mergeCell ref="GMC5:GMF5"/>
    <mergeCell ref="GMG5:GMJ5"/>
    <mergeCell ref="GMK5:GMN5"/>
    <mergeCell ref="GKS5:GKV5"/>
    <mergeCell ref="GKW5:GKZ5"/>
    <mergeCell ref="GLA5:GLD5"/>
    <mergeCell ref="GLE5:GLH5"/>
    <mergeCell ref="GLI5:GLL5"/>
    <mergeCell ref="GLM5:GLP5"/>
    <mergeCell ref="GJU5:GJX5"/>
    <mergeCell ref="GJY5:GKB5"/>
    <mergeCell ref="GKC5:GKF5"/>
    <mergeCell ref="GKG5:GKJ5"/>
    <mergeCell ref="GKK5:GKN5"/>
    <mergeCell ref="GKO5:GKR5"/>
    <mergeCell ref="GIW5:GIZ5"/>
    <mergeCell ref="GJA5:GJD5"/>
    <mergeCell ref="GJE5:GJH5"/>
    <mergeCell ref="GJI5:GJL5"/>
    <mergeCell ref="GJM5:GJP5"/>
    <mergeCell ref="GJQ5:GJT5"/>
    <mergeCell ref="GHY5:GIB5"/>
    <mergeCell ref="GIC5:GIF5"/>
    <mergeCell ref="GIG5:GIJ5"/>
    <mergeCell ref="GIK5:GIN5"/>
    <mergeCell ref="GIO5:GIR5"/>
    <mergeCell ref="GIS5:GIV5"/>
    <mergeCell ref="GHA5:GHD5"/>
    <mergeCell ref="GHE5:GHH5"/>
    <mergeCell ref="GHI5:GHL5"/>
    <mergeCell ref="GHM5:GHP5"/>
    <mergeCell ref="GHQ5:GHT5"/>
    <mergeCell ref="GHU5:GHX5"/>
    <mergeCell ref="GGC5:GGF5"/>
    <mergeCell ref="GGG5:GGJ5"/>
    <mergeCell ref="GGK5:GGN5"/>
    <mergeCell ref="GGO5:GGR5"/>
    <mergeCell ref="GGS5:GGV5"/>
    <mergeCell ref="GGW5:GGZ5"/>
    <mergeCell ref="GFE5:GFH5"/>
    <mergeCell ref="GFI5:GFL5"/>
    <mergeCell ref="GFM5:GFP5"/>
    <mergeCell ref="GFQ5:GFT5"/>
    <mergeCell ref="GFU5:GFX5"/>
    <mergeCell ref="GFY5:GGB5"/>
    <mergeCell ref="GEG5:GEJ5"/>
    <mergeCell ref="GEK5:GEN5"/>
    <mergeCell ref="GEO5:GER5"/>
    <mergeCell ref="GES5:GEV5"/>
    <mergeCell ref="GEW5:GEZ5"/>
    <mergeCell ref="GFA5:GFD5"/>
    <mergeCell ref="GDI5:GDL5"/>
    <mergeCell ref="GDM5:GDP5"/>
    <mergeCell ref="GDQ5:GDT5"/>
    <mergeCell ref="GDU5:GDX5"/>
    <mergeCell ref="GDY5:GEB5"/>
    <mergeCell ref="GEC5:GEF5"/>
    <mergeCell ref="GCK5:GCN5"/>
    <mergeCell ref="GCO5:GCR5"/>
    <mergeCell ref="GCS5:GCV5"/>
    <mergeCell ref="GCW5:GCZ5"/>
    <mergeCell ref="GDA5:GDD5"/>
    <mergeCell ref="GDE5:GDH5"/>
    <mergeCell ref="GBM5:GBP5"/>
    <mergeCell ref="GBQ5:GBT5"/>
    <mergeCell ref="GBU5:GBX5"/>
    <mergeCell ref="GBY5:GCB5"/>
    <mergeCell ref="GCC5:GCF5"/>
    <mergeCell ref="GCG5:GCJ5"/>
    <mergeCell ref="GAO5:GAR5"/>
    <mergeCell ref="GAS5:GAV5"/>
    <mergeCell ref="GAW5:GAZ5"/>
    <mergeCell ref="GBA5:GBD5"/>
    <mergeCell ref="GBE5:GBH5"/>
    <mergeCell ref="GBI5:GBL5"/>
    <mergeCell ref="FZQ5:FZT5"/>
    <mergeCell ref="FZU5:FZX5"/>
    <mergeCell ref="FZY5:GAB5"/>
    <mergeCell ref="GAC5:GAF5"/>
    <mergeCell ref="GAG5:GAJ5"/>
    <mergeCell ref="GAK5:GAN5"/>
    <mergeCell ref="FYS5:FYV5"/>
    <mergeCell ref="FYW5:FYZ5"/>
    <mergeCell ref="FZA5:FZD5"/>
    <mergeCell ref="FZE5:FZH5"/>
    <mergeCell ref="FZI5:FZL5"/>
    <mergeCell ref="FZM5:FZP5"/>
    <mergeCell ref="FXU5:FXX5"/>
    <mergeCell ref="FXY5:FYB5"/>
    <mergeCell ref="FYC5:FYF5"/>
    <mergeCell ref="FYG5:FYJ5"/>
    <mergeCell ref="FYK5:FYN5"/>
    <mergeCell ref="FYO5:FYR5"/>
    <mergeCell ref="FWW5:FWZ5"/>
    <mergeCell ref="FXA5:FXD5"/>
    <mergeCell ref="FXE5:FXH5"/>
    <mergeCell ref="FXI5:FXL5"/>
    <mergeCell ref="FXM5:FXP5"/>
    <mergeCell ref="FXQ5:FXT5"/>
    <mergeCell ref="FVY5:FWB5"/>
    <mergeCell ref="FWC5:FWF5"/>
    <mergeCell ref="FWG5:FWJ5"/>
    <mergeCell ref="FWK5:FWN5"/>
    <mergeCell ref="FWO5:FWR5"/>
    <mergeCell ref="FWS5:FWV5"/>
    <mergeCell ref="FVA5:FVD5"/>
    <mergeCell ref="FVE5:FVH5"/>
    <mergeCell ref="FVI5:FVL5"/>
    <mergeCell ref="FVM5:FVP5"/>
    <mergeCell ref="FVQ5:FVT5"/>
    <mergeCell ref="FVU5:FVX5"/>
    <mergeCell ref="FUC5:FUF5"/>
    <mergeCell ref="FUG5:FUJ5"/>
    <mergeCell ref="FUK5:FUN5"/>
    <mergeCell ref="FUO5:FUR5"/>
    <mergeCell ref="FUS5:FUV5"/>
    <mergeCell ref="FUW5:FUZ5"/>
    <mergeCell ref="FTE5:FTH5"/>
    <mergeCell ref="FTI5:FTL5"/>
    <mergeCell ref="FTM5:FTP5"/>
    <mergeCell ref="FTQ5:FTT5"/>
    <mergeCell ref="FTU5:FTX5"/>
    <mergeCell ref="FTY5:FUB5"/>
    <mergeCell ref="FSG5:FSJ5"/>
    <mergeCell ref="FSK5:FSN5"/>
    <mergeCell ref="FSO5:FSR5"/>
    <mergeCell ref="FSS5:FSV5"/>
    <mergeCell ref="FSW5:FSZ5"/>
    <mergeCell ref="FTA5:FTD5"/>
    <mergeCell ref="FRI5:FRL5"/>
    <mergeCell ref="FRM5:FRP5"/>
    <mergeCell ref="FRQ5:FRT5"/>
    <mergeCell ref="FRU5:FRX5"/>
    <mergeCell ref="FRY5:FSB5"/>
    <mergeCell ref="FSC5:FSF5"/>
    <mergeCell ref="FQK5:FQN5"/>
    <mergeCell ref="FQO5:FQR5"/>
    <mergeCell ref="FQS5:FQV5"/>
    <mergeCell ref="FQW5:FQZ5"/>
    <mergeCell ref="FRA5:FRD5"/>
    <mergeCell ref="FRE5:FRH5"/>
    <mergeCell ref="FPM5:FPP5"/>
    <mergeCell ref="FPQ5:FPT5"/>
    <mergeCell ref="FPU5:FPX5"/>
    <mergeCell ref="FPY5:FQB5"/>
    <mergeCell ref="FQC5:FQF5"/>
    <mergeCell ref="FQG5:FQJ5"/>
    <mergeCell ref="FOO5:FOR5"/>
    <mergeCell ref="FOS5:FOV5"/>
    <mergeCell ref="FOW5:FOZ5"/>
    <mergeCell ref="FPA5:FPD5"/>
    <mergeCell ref="FPE5:FPH5"/>
    <mergeCell ref="FPI5:FPL5"/>
    <mergeCell ref="FNQ5:FNT5"/>
    <mergeCell ref="FNU5:FNX5"/>
    <mergeCell ref="FNY5:FOB5"/>
    <mergeCell ref="FOC5:FOF5"/>
    <mergeCell ref="FOG5:FOJ5"/>
    <mergeCell ref="FOK5:FON5"/>
    <mergeCell ref="FMS5:FMV5"/>
    <mergeCell ref="FMW5:FMZ5"/>
    <mergeCell ref="FNA5:FND5"/>
    <mergeCell ref="FNE5:FNH5"/>
    <mergeCell ref="FNI5:FNL5"/>
    <mergeCell ref="FNM5:FNP5"/>
    <mergeCell ref="FLU5:FLX5"/>
    <mergeCell ref="FLY5:FMB5"/>
    <mergeCell ref="FMC5:FMF5"/>
    <mergeCell ref="FMG5:FMJ5"/>
    <mergeCell ref="FMK5:FMN5"/>
    <mergeCell ref="FMO5:FMR5"/>
    <mergeCell ref="FKW5:FKZ5"/>
    <mergeCell ref="FLA5:FLD5"/>
    <mergeCell ref="FLE5:FLH5"/>
    <mergeCell ref="FLI5:FLL5"/>
    <mergeCell ref="FLM5:FLP5"/>
    <mergeCell ref="FLQ5:FLT5"/>
    <mergeCell ref="FJY5:FKB5"/>
    <mergeCell ref="FKC5:FKF5"/>
    <mergeCell ref="FKG5:FKJ5"/>
    <mergeCell ref="FKK5:FKN5"/>
    <mergeCell ref="FKO5:FKR5"/>
    <mergeCell ref="FKS5:FKV5"/>
    <mergeCell ref="FJA5:FJD5"/>
    <mergeCell ref="FJE5:FJH5"/>
    <mergeCell ref="FJI5:FJL5"/>
    <mergeCell ref="FJM5:FJP5"/>
    <mergeCell ref="FJQ5:FJT5"/>
    <mergeCell ref="FJU5:FJX5"/>
    <mergeCell ref="FIC5:FIF5"/>
    <mergeCell ref="FIG5:FIJ5"/>
    <mergeCell ref="FIK5:FIN5"/>
    <mergeCell ref="FIO5:FIR5"/>
    <mergeCell ref="FIS5:FIV5"/>
    <mergeCell ref="FIW5:FIZ5"/>
    <mergeCell ref="FHE5:FHH5"/>
    <mergeCell ref="FHI5:FHL5"/>
    <mergeCell ref="FHM5:FHP5"/>
    <mergeCell ref="FHQ5:FHT5"/>
    <mergeCell ref="FHU5:FHX5"/>
    <mergeCell ref="FHY5:FIB5"/>
    <mergeCell ref="FGG5:FGJ5"/>
    <mergeCell ref="FGK5:FGN5"/>
    <mergeCell ref="FGO5:FGR5"/>
    <mergeCell ref="FGS5:FGV5"/>
    <mergeCell ref="FGW5:FGZ5"/>
    <mergeCell ref="FHA5:FHD5"/>
    <mergeCell ref="FFI5:FFL5"/>
    <mergeCell ref="FFM5:FFP5"/>
    <mergeCell ref="FFQ5:FFT5"/>
    <mergeCell ref="FFU5:FFX5"/>
    <mergeCell ref="FFY5:FGB5"/>
    <mergeCell ref="FGC5:FGF5"/>
    <mergeCell ref="FEK5:FEN5"/>
    <mergeCell ref="FEO5:FER5"/>
    <mergeCell ref="FES5:FEV5"/>
    <mergeCell ref="FEW5:FEZ5"/>
    <mergeCell ref="FFA5:FFD5"/>
    <mergeCell ref="FFE5:FFH5"/>
    <mergeCell ref="FDM5:FDP5"/>
    <mergeCell ref="FDQ5:FDT5"/>
    <mergeCell ref="FDU5:FDX5"/>
    <mergeCell ref="FDY5:FEB5"/>
    <mergeCell ref="FEC5:FEF5"/>
    <mergeCell ref="FEG5:FEJ5"/>
    <mergeCell ref="FCO5:FCR5"/>
    <mergeCell ref="FCS5:FCV5"/>
    <mergeCell ref="FCW5:FCZ5"/>
    <mergeCell ref="FDA5:FDD5"/>
    <mergeCell ref="FDE5:FDH5"/>
    <mergeCell ref="FDI5:FDL5"/>
    <mergeCell ref="FBQ5:FBT5"/>
    <mergeCell ref="FBU5:FBX5"/>
    <mergeCell ref="FBY5:FCB5"/>
    <mergeCell ref="FCC5:FCF5"/>
    <mergeCell ref="FCG5:FCJ5"/>
    <mergeCell ref="FCK5:FCN5"/>
    <mergeCell ref="FAS5:FAV5"/>
    <mergeCell ref="FAW5:FAZ5"/>
    <mergeCell ref="FBA5:FBD5"/>
    <mergeCell ref="FBE5:FBH5"/>
    <mergeCell ref="FBI5:FBL5"/>
    <mergeCell ref="FBM5:FBP5"/>
    <mergeCell ref="EZU5:EZX5"/>
    <mergeCell ref="EZY5:FAB5"/>
    <mergeCell ref="FAC5:FAF5"/>
    <mergeCell ref="FAG5:FAJ5"/>
    <mergeCell ref="FAK5:FAN5"/>
    <mergeCell ref="FAO5:FAR5"/>
    <mergeCell ref="EYW5:EYZ5"/>
    <mergeCell ref="EZA5:EZD5"/>
    <mergeCell ref="EZE5:EZH5"/>
    <mergeCell ref="EZI5:EZL5"/>
    <mergeCell ref="EZM5:EZP5"/>
    <mergeCell ref="EZQ5:EZT5"/>
    <mergeCell ref="EXY5:EYB5"/>
    <mergeCell ref="EYC5:EYF5"/>
    <mergeCell ref="EYG5:EYJ5"/>
    <mergeCell ref="EYK5:EYN5"/>
    <mergeCell ref="EYO5:EYR5"/>
    <mergeCell ref="EYS5:EYV5"/>
    <mergeCell ref="EXA5:EXD5"/>
    <mergeCell ref="EXE5:EXH5"/>
    <mergeCell ref="EXI5:EXL5"/>
    <mergeCell ref="EXM5:EXP5"/>
    <mergeCell ref="EXQ5:EXT5"/>
    <mergeCell ref="EXU5:EXX5"/>
    <mergeCell ref="EWC5:EWF5"/>
    <mergeCell ref="EWG5:EWJ5"/>
    <mergeCell ref="EWK5:EWN5"/>
    <mergeCell ref="EWO5:EWR5"/>
    <mergeCell ref="EWS5:EWV5"/>
    <mergeCell ref="EWW5:EWZ5"/>
    <mergeCell ref="EVE5:EVH5"/>
    <mergeCell ref="EVI5:EVL5"/>
    <mergeCell ref="EVM5:EVP5"/>
    <mergeCell ref="EVQ5:EVT5"/>
    <mergeCell ref="EVU5:EVX5"/>
    <mergeCell ref="EVY5:EWB5"/>
    <mergeCell ref="EUG5:EUJ5"/>
    <mergeCell ref="EUK5:EUN5"/>
    <mergeCell ref="EUO5:EUR5"/>
    <mergeCell ref="EUS5:EUV5"/>
    <mergeCell ref="EUW5:EUZ5"/>
    <mergeCell ref="EVA5:EVD5"/>
    <mergeCell ref="ETI5:ETL5"/>
    <mergeCell ref="ETM5:ETP5"/>
    <mergeCell ref="ETQ5:ETT5"/>
    <mergeCell ref="ETU5:ETX5"/>
    <mergeCell ref="ETY5:EUB5"/>
    <mergeCell ref="EUC5:EUF5"/>
    <mergeCell ref="ESK5:ESN5"/>
    <mergeCell ref="ESO5:ESR5"/>
    <mergeCell ref="ESS5:ESV5"/>
    <mergeCell ref="ESW5:ESZ5"/>
    <mergeCell ref="ETA5:ETD5"/>
    <mergeCell ref="ETE5:ETH5"/>
    <mergeCell ref="ERM5:ERP5"/>
    <mergeCell ref="ERQ5:ERT5"/>
    <mergeCell ref="ERU5:ERX5"/>
    <mergeCell ref="ERY5:ESB5"/>
    <mergeCell ref="ESC5:ESF5"/>
    <mergeCell ref="ESG5:ESJ5"/>
    <mergeCell ref="EQO5:EQR5"/>
    <mergeCell ref="EQS5:EQV5"/>
    <mergeCell ref="EQW5:EQZ5"/>
    <mergeCell ref="ERA5:ERD5"/>
    <mergeCell ref="ERE5:ERH5"/>
    <mergeCell ref="ERI5:ERL5"/>
    <mergeCell ref="EPQ5:EPT5"/>
    <mergeCell ref="EPU5:EPX5"/>
    <mergeCell ref="EPY5:EQB5"/>
    <mergeCell ref="EQC5:EQF5"/>
    <mergeCell ref="EQG5:EQJ5"/>
    <mergeCell ref="EQK5:EQN5"/>
    <mergeCell ref="EOS5:EOV5"/>
    <mergeCell ref="EOW5:EOZ5"/>
    <mergeCell ref="EPA5:EPD5"/>
    <mergeCell ref="EPE5:EPH5"/>
    <mergeCell ref="EPI5:EPL5"/>
    <mergeCell ref="EPM5:EPP5"/>
    <mergeCell ref="ENU5:ENX5"/>
    <mergeCell ref="ENY5:EOB5"/>
    <mergeCell ref="EOC5:EOF5"/>
    <mergeCell ref="EOG5:EOJ5"/>
    <mergeCell ref="EOK5:EON5"/>
    <mergeCell ref="EOO5:EOR5"/>
    <mergeCell ref="EMW5:EMZ5"/>
    <mergeCell ref="ENA5:END5"/>
    <mergeCell ref="ENE5:ENH5"/>
    <mergeCell ref="ENI5:ENL5"/>
    <mergeCell ref="ENM5:ENP5"/>
    <mergeCell ref="ENQ5:ENT5"/>
    <mergeCell ref="ELY5:EMB5"/>
    <mergeCell ref="EMC5:EMF5"/>
    <mergeCell ref="EMG5:EMJ5"/>
    <mergeCell ref="EMK5:EMN5"/>
    <mergeCell ref="EMO5:EMR5"/>
    <mergeCell ref="EMS5:EMV5"/>
    <mergeCell ref="ELA5:ELD5"/>
    <mergeCell ref="ELE5:ELH5"/>
    <mergeCell ref="ELI5:ELL5"/>
    <mergeCell ref="ELM5:ELP5"/>
    <mergeCell ref="ELQ5:ELT5"/>
    <mergeCell ref="ELU5:ELX5"/>
    <mergeCell ref="EKC5:EKF5"/>
    <mergeCell ref="EKG5:EKJ5"/>
    <mergeCell ref="EKK5:EKN5"/>
    <mergeCell ref="EKO5:EKR5"/>
    <mergeCell ref="EKS5:EKV5"/>
    <mergeCell ref="EKW5:EKZ5"/>
    <mergeCell ref="EJE5:EJH5"/>
    <mergeCell ref="EJI5:EJL5"/>
    <mergeCell ref="EJM5:EJP5"/>
    <mergeCell ref="EJQ5:EJT5"/>
    <mergeCell ref="EJU5:EJX5"/>
    <mergeCell ref="EJY5:EKB5"/>
    <mergeCell ref="EIG5:EIJ5"/>
    <mergeCell ref="EIK5:EIN5"/>
    <mergeCell ref="EIO5:EIR5"/>
    <mergeCell ref="EIS5:EIV5"/>
    <mergeCell ref="EIW5:EIZ5"/>
    <mergeCell ref="EJA5:EJD5"/>
    <mergeCell ref="EHI5:EHL5"/>
    <mergeCell ref="EHM5:EHP5"/>
    <mergeCell ref="EHQ5:EHT5"/>
    <mergeCell ref="EHU5:EHX5"/>
    <mergeCell ref="EHY5:EIB5"/>
    <mergeCell ref="EIC5:EIF5"/>
    <mergeCell ref="EGK5:EGN5"/>
    <mergeCell ref="EGO5:EGR5"/>
    <mergeCell ref="EGS5:EGV5"/>
    <mergeCell ref="EGW5:EGZ5"/>
    <mergeCell ref="EHA5:EHD5"/>
    <mergeCell ref="EHE5:EHH5"/>
    <mergeCell ref="EFM5:EFP5"/>
    <mergeCell ref="EFQ5:EFT5"/>
    <mergeCell ref="EFU5:EFX5"/>
    <mergeCell ref="EFY5:EGB5"/>
    <mergeCell ref="EGC5:EGF5"/>
    <mergeCell ref="EGG5:EGJ5"/>
    <mergeCell ref="EEO5:EER5"/>
    <mergeCell ref="EES5:EEV5"/>
    <mergeCell ref="EEW5:EEZ5"/>
    <mergeCell ref="EFA5:EFD5"/>
    <mergeCell ref="EFE5:EFH5"/>
    <mergeCell ref="EFI5:EFL5"/>
    <mergeCell ref="EDQ5:EDT5"/>
    <mergeCell ref="EDU5:EDX5"/>
    <mergeCell ref="EDY5:EEB5"/>
    <mergeCell ref="EEC5:EEF5"/>
    <mergeCell ref="EEG5:EEJ5"/>
    <mergeCell ref="EEK5:EEN5"/>
    <mergeCell ref="ECS5:ECV5"/>
    <mergeCell ref="ECW5:ECZ5"/>
    <mergeCell ref="EDA5:EDD5"/>
    <mergeCell ref="EDE5:EDH5"/>
    <mergeCell ref="EDI5:EDL5"/>
    <mergeCell ref="EDM5:EDP5"/>
    <mergeCell ref="EBU5:EBX5"/>
    <mergeCell ref="EBY5:ECB5"/>
    <mergeCell ref="ECC5:ECF5"/>
    <mergeCell ref="ECG5:ECJ5"/>
    <mergeCell ref="ECK5:ECN5"/>
    <mergeCell ref="ECO5:ECR5"/>
    <mergeCell ref="EAW5:EAZ5"/>
    <mergeCell ref="EBA5:EBD5"/>
    <mergeCell ref="EBE5:EBH5"/>
    <mergeCell ref="EBI5:EBL5"/>
    <mergeCell ref="EBM5:EBP5"/>
    <mergeCell ref="EBQ5:EBT5"/>
    <mergeCell ref="DZY5:EAB5"/>
    <mergeCell ref="EAC5:EAF5"/>
    <mergeCell ref="EAG5:EAJ5"/>
    <mergeCell ref="EAK5:EAN5"/>
    <mergeCell ref="EAO5:EAR5"/>
    <mergeCell ref="EAS5:EAV5"/>
    <mergeCell ref="DZA5:DZD5"/>
    <mergeCell ref="DZE5:DZH5"/>
    <mergeCell ref="DZI5:DZL5"/>
    <mergeCell ref="DZM5:DZP5"/>
    <mergeCell ref="DZQ5:DZT5"/>
    <mergeCell ref="DZU5:DZX5"/>
    <mergeCell ref="DYC5:DYF5"/>
    <mergeCell ref="DYG5:DYJ5"/>
    <mergeCell ref="DYK5:DYN5"/>
    <mergeCell ref="DYO5:DYR5"/>
    <mergeCell ref="DYS5:DYV5"/>
    <mergeCell ref="DYW5:DYZ5"/>
    <mergeCell ref="DXE5:DXH5"/>
    <mergeCell ref="DXI5:DXL5"/>
    <mergeCell ref="DXM5:DXP5"/>
    <mergeCell ref="DXQ5:DXT5"/>
    <mergeCell ref="DXU5:DXX5"/>
    <mergeCell ref="DXY5:DYB5"/>
    <mergeCell ref="DWG5:DWJ5"/>
    <mergeCell ref="DWK5:DWN5"/>
    <mergeCell ref="DWO5:DWR5"/>
    <mergeCell ref="DWS5:DWV5"/>
    <mergeCell ref="DWW5:DWZ5"/>
    <mergeCell ref="DXA5:DXD5"/>
    <mergeCell ref="DVI5:DVL5"/>
    <mergeCell ref="DVM5:DVP5"/>
    <mergeCell ref="DVQ5:DVT5"/>
    <mergeCell ref="DVU5:DVX5"/>
    <mergeCell ref="DVY5:DWB5"/>
    <mergeCell ref="DWC5:DWF5"/>
    <mergeCell ref="DUK5:DUN5"/>
    <mergeCell ref="DUO5:DUR5"/>
    <mergeCell ref="DUS5:DUV5"/>
    <mergeCell ref="DUW5:DUZ5"/>
    <mergeCell ref="DVA5:DVD5"/>
    <mergeCell ref="DVE5:DVH5"/>
    <mergeCell ref="DTM5:DTP5"/>
    <mergeCell ref="DTQ5:DTT5"/>
    <mergeCell ref="DTU5:DTX5"/>
    <mergeCell ref="DTY5:DUB5"/>
    <mergeCell ref="DUC5:DUF5"/>
    <mergeCell ref="DUG5:DUJ5"/>
    <mergeCell ref="DSO5:DSR5"/>
    <mergeCell ref="DSS5:DSV5"/>
    <mergeCell ref="DSW5:DSZ5"/>
    <mergeCell ref="DTA5:DTD5"/>
    <mergeCell ref="DTE5:DTH5"/>
    <mergeCell ref="DTI5:DTL5"/>
    <mergeCell ref="DRQ5:DRT5"/>
    <mergeCell ref="DRU5:DRX5"/>
    <mergeCell ref="DRY5:DSB5"/>
    <mergeCell ref="DSC5:DSF5"/>
    <mergeCell ref="DSG5:DSJ5"/>
    <mergeCell ref="DSK5:DSN5"/>
    <mergeCell ref="DQS5:DQV5"/>
    <mergeCell ref="DQW5:DQZ5"/>
    <mergeCell ref="DRA5:DRD5"/>
    <mergeCell ref="DRE5:DRH5"/>
    <mergeCell ref="DRI5:DRL5"/>
    <mergeCell ref="DRM5:DRP5"/>
    <mergeCell ref="DPU5:DPX5"/>
    <mergeCell ref="DPY5:DQB5"/>
    <mergeCell ref="DQC5:DQF5"/>
    <mergeCell ref="DQG5:DQJ5"/>
    <mergeCell ref="DQK5:DQN5"/>
    <mergeCell ref="DQO5:DQR5"/>
    <mergeCell ref="DOW5:DOZ5"/>
    <mergeCell ref="DPA5:DPD5"/>
    <mergeCell ref="DPE5:DPH5"/>
    <mergeCell ref="DPI5:DPL5"/>
    <mergeCell ref="DPM5:DPP5"/>
    <mergeCell ref="DPQ5:DPT5"/>
    <mergeCell ref="DNY5:DOB5"/>
    <mergeCell ref="DOC5:DOF5"/>
    <mergeCell ref="DOG5:DOJ5"/>
    <mergeCell ref="DOK5:DON5"/>
    <mergeCell ref="DOO5:DOR5"/>
    <mergeCell ref="DOS5:DOV5"/>
    <mergeCell ref="DNA5:DND5"/>
    <mergeCell ref="DNE5:DNH5"/>
    <mergeCell ref="DNI5:DNL5"/>
    <mergeCell ref="DNM5:DNP5"/>
    <mergeCell ref="DNQ5:DNT5"/>
    <mergeCell ref="DNU5:DNX5"/>
    <mergeCell ref="DMC5:DMF5"/>
    <mergeCell ref="DMG5:DMJ5"/>
    <mergeCell ref="DMK5:DMN5"/>
    <mergeCell ref="DMO5:DMR5"/>
    <mergeCell ref="DMS5:DMV5"/>
    <mergeCell ref="DMW5:DMZ5"/>
    <mergeCell ref="DLE5:DLH5"/>
    <mergeCell ref="DLI5:DLL5"/>
    <mergeCell ref="DLM5:DLP5"/>
    <mergeCell ref="DLQ5:DLT5"/>
    <mergeCell ref="DLU5:DLX5"/>
    <mergeCell ref="DLY5:DMB5"/>
    <mergeCell ref="DKG5:DKJ5"/>
    <mergeCell ref="DKK5:DKN5"/>
    <mergeCell ref="DKO5:DKR5"/>
    <mergeCell ref="DKS5:DKV5"/>
    <mergeCell ref="DKW5:DKZ5"/>
    <mergeCell ref="DLA5:DLD5"/>
    <mergeCell ref="DJI5:DJL5"/>
    <mergeCell ref="DJM5:DJP5"/>
    <mergeCell ref="DJQ5:DJT5"/>
    <mergeCell ref="DJU5:DJX5"/>
    <mergeCell ref="DJY5:DKB5"/>
    <mergeCell ref="DKC5:DKF5"/>
    <mergeCell ref="DIK5:DIN5"/>
    <mergeCell ref="DIO5:DIR5"/>
    <mergeCell ref="DIS5:DIV5"/>
    <mergeCell ref="DIW5:DIZ5"/>
    <mergeCell ref="DJA5:DJD5"/>
    <mergeCell ref="DJE5:DJH5"/>
    <mergeCell ref="DHM5:DHP5"/>
    <mergeCell ref="DHQ5:DHT5"/>
    <mergeCell ref="DHU5:DHX5"/>
    <mergeCell ref="DHY5:DIB5"/>
    <mergeCell ref="DIC5:DIF5"/>
    <mergeCell ref="DIG5:DIJ5"/>
    <mergeCell ref="DGO5:DGR5"/>
    <mergeCell ref="DGS5:DGV5"/>
    <mergeCell ref="DGW5:DGZ5"/>
    <mergeCell ref="DHA5:DHD5"/>
    <mergeCell ref="DHE5:DHH5"/>
    <mergeCell ref="DHI5:DHL5"/>
    <mergeCell ref="DFQ5:DFT5"/>
    <mergeCell ref="DFU5:DFX5"/>
    <mergeCell ref="DFY5:DGB5"/>
    <mergeCell ref="DGC5:DGF5"/>
    <mergeCell ref="DGG5:DGJ5"/>
    <mergeCell ref="DGK5:DGN5"/>
    <mergeCell ref="DES5:DEV5"/>
    <mergeCell ref="DEW5:DEZ5"/>
    <mergeCell ref="DFA5:DFD5"/>
    <mergeCell ref="DFE5:DFH5"/>
    <mergeCell ref="DFI5:DFL5"/>
    <mergeCell ref="DFM5:DFP5"/>
    <mergeCell ref="DDU5:DDX5"/>
    <mergeCell ref="DDY5:DEB5"/>
    <mergeCell ref="DEC5:DEF5"/>
    <mergeCell ref="DEG5:DEJ5"/>
    <mergeCell ref="DEK5:DEN5"/>
    <mergeCell ref="DEO5:DER5"/>
    <mergeCell ref="DCW5:DCZ5"/>
    <mergeCell ref="DDA5:DDD5"/>
    <mergeCell ref="DDE5:DDH5"/>
    <mergeCell ref="DDI5:DDL5"/>
    <mergeCell ref="DDM5:DDP5"/>
    <mergeCell ref="DDQ5:DDT5"/>
    <mergeCell ref="DBY5:DCB5"/>
    <mergeCell ref="DCC5:DCF5"/>
    <mergeCell ref="DCG5:DCJ5"/>
    <mergeCell ref="DCK5:DCN5"/>
    <mergeCell ref="DCO5:DCR5"/>
    <mergeCell ref="DCS5:DCV5"/>
    <mergeCell ref="DBA5:DBD5"/>
    <mergeCell ref="DBE5:DBH5"/>
    <mergeCell ref="DBI5:DBL5"/>
    <mergeCell ref="DBM5:DBP5"/>
    <mergeCell ref="DBQ5:DBT5"/>
    <mergeCell ref="DBU5:DBX5"/>
    <mergeCell ref="DAC5:DAF5"/>
    <mergeCell ref="DAG5:DAJ5"/>
    <mergeCell ref="DAK5:DAN5"/>
    <mergeCell ref="DAO5:DAR5"/>
    <mergeCell ref="DAS5:DAV5"/>
    <mergeCell ref="DAW5:DAZ5"/>
    <mergeCell ref="CZE5:CZH5"/>
    <mergeCell ref="CZI5:CZL5"/>
    <mergeCell ref="CZM5:CZP5"/>
    <mergeCell ref="CZQ5:CZT5"/>
    <mergeCell ref="CZU5:CZX5"/>
    <mergeCell ref="CZY5:DAB5"/>
    <mergeCell ref="CYG5:CYJ5"/>
    <mergeCell ref="CYK5:CYN5"/>
    <mergeCell ref="CYO5:CYR5"/>
    <mergeCell ref="CYS5:CYV5"/>
    <mergeCell ref="CYW5:CYZ5"/>
    <mergeCell ref="CZA5:CZD5"/>
    <mergeCell ref="CXI5:CXL5"/>
    <mergeCell ref="CXM5:CXP5"/>
    <mergeCell ref="CXQ5:CXT5"/>
    <mergeCell ref="CXU5:CXX5"/>
    <mergeCell ref="CXY5:CYB5"/>
    <mergeCell ref="CYC5:CYF5"/>
    <mergeCell ref="CWK5:CWN5"/>
    <mergeCell ref="CWO5:CWR5"/>
    <mergeCell ref="CWS5:CWV5"/>
    <mergeCell ref="CWW5:CWZ5"/>
    <mergeCell ref="CXA5:CXD5"/>
    <mergeCell ref="CXE5:CXH5"/>
    <mergeCell ref="CVM5:CVP5"/>
    <mergeCell ref="CVQ5:CVT5"/>
    <mergeCell ref="CVU5:CVX5"/>
    <mergeCell ref="CVY5:CWB5"/>
    <mergeCell ref="CWC5:CWF5"/>
    <mergeCell ref="CWG5:CWJ5"/>
    <mergeCell ref="CUO5:CUR5"/>
    <mergeCell ref="CUS5:CUV5"/>
    <mergeCell ref="CUW5:CUZ5"/>
    <mergeCell ref="CVA5:CVD5"/>
    <mergeCell ref="CVE5:CVH5"/>
    <mergeCell ref="CVI5:CVL5"/>
    <mergeCell ref="CTQ5:CTT5"/>
    <mergeCell ref="CTU5:CTX5"/>
    <mergeCell ref="CTY5:CUB5"/>
    <mergeCell ref="CUC5:CUF5"/>
    <mergeCell ref="CUG5:CUJ5"/>
    <mergeCell ref="CUK5:CUN5"/>
    <mergeCell ref="CSS5:CSV5"/>
    <mergeCell ref="CSW5:CSZ5"/>
    <mergeCell ref="CTA5:CTD5"/>
    <mergeCell ref="CTE5:CTH5"/>
    <mergeCell ref="CTI5:CTL5"/>
    <mergeCell ref="CTM5:CTP5"/>
    <mergeCell ref="CRU5:CRX5"/>
    <mergeCell ref="CRY5:CSB5"/>
    <mergeCell ref="CSC5:CSF5"/>
    <mergeCell ref="CSG5:CSJ5"/>
    <mergeCell ref="CSK5:CSN5"/>
    <mergeCell ref="CSO5:CSR5"/>
    <mergeCell ref="CQW5:CQZ5"/>
    <mergeCell ref="CRA5:CRD5"/>
    <mergeCell ref="CRE5:CRH5"/>
    <mergeCell ref="CRI5:CRL5"/>
    <mergeCell ref="CRM5:CRP5"/>
    <mergeCell ref="CRQ5:CRT5"/>
    <mergeCell ref="CPY5:CQB5"/>
    <mergeCell ref="CQC5:CQF5"/>
    <mergeCell ref="CQG5:CQJ5"/>
    <mergeCell ref="CQK5:CQN5"/>
    <mergeCell ref="CQO5:CQR5"/>
    <mergeCell ref="CQS5:CQV5"/>
    <mergeCell ref="CPA5:CPD5"/>
    <mergeCell ref="CPE5:CPH5"/>
    <mergeCell ref="CPI5:CPL5"/>
    <mergeCell ref="CPM5:CPP5"/>
    <mergeCell ref="CPQ5:CPT5"/>
    <mergeCell ref="CPU5:CPX5"/>
    <mergeCell ref="COC5:COF5"/>
    <mergeCell ref="COG5:COJ5"/>
    <mergeCell ref="COK5:CON5"/>
    <mergeCell ref="COO5:COR5"/>
    <mergeCell ref="COS5:COV5"/>
    <mergeCell ref="COW5:COZ5"/>
    <mergeCell ref="CNE5:CNH5"/>
    <mergeCell ref="CNI5:CNL5"/>
    <mergeCell ref="CNM5:CNP5"/>
    <mergeCell ref="CNQ5:CNT5"/>
    <mergeCell ref="CNU5:CNX5"/>
    <mergeCell ref="CNY5:COB5"/>
    <mergeCell ref="CMG5:CMJ5"/>
    <mergeCell ref="CMK5:CMN5"/>
    <mergeCell ref="CMO5:CMR5"/>
    <mergeCell ref="CMS5:CMV5"/>
    <mergeCell ref="CMW5:CMZ5"/>
    <mergeCell ref="CNA5:CND5"/>
    <mergeCell ref="CLI5:CLL5"/>
    <mergeCell ref="CLM5:CLP5"/>
    <mergeCell ref="CLQ5:CLT5"/>
    <mergeCell ref="CLU5:CLX5"/>
    <mergeCell ref="CLY5:CMB5"/>
    <mergeCell ref="CMC5:CMF5"/>
    <mergeCell ref="CKK5:CKN5"/>
    <mergeCell ref="CKO5:CKR5"/>
    <mergeCell ref="CKS5:CKV5"/>
    <mergeCell ref="CKW5:CKZ5"/>
    <mergeCell ref="CLA5:CLD5"/>
    <mergeCell ref="CLE5:CLH5"/>
    <mergeCell ref="CJM5:CJP5"/>
    <mergeCell ref="CJQ5:CJT5"/>
    <mergeCell ref="CJU5:CJX5"/>
    <mergeCell ref="CJY5:CKB5"/>
    <mergeCell ref="CKC5:CKF5"/>
    <mergeCell ref="CKG5:CKJ5"/>
    <mergeCell ref="CIO5:CIR5"/>
    <mergeCell ref="CIS5:CIV5"/>
    <mergeCell ref="CIW5:CIZ5"/>
    <mergeCell ref="CJA5:CJD5"/>
    <mergeCell ref="CJE5:CJH5"/>
    <mergeCell ref="CJI5:CJL5"/>
    <mergeCell ref="CHQ5:CHT5"/>
    <mergeCell ref="CHU5:CHX5"/>
    <mergeCell ref="CHY5:CIB5"/>
    <mergeCell ref="CIC5:CIF5"/>
    <mergeCell ref="CIG5:CIJ5"/>
    <mergeCell ref="CIK5:CIN5"/>
    <mergeCell ref="CGS5:CGV5"/>
    <mergeCell ref="CGW5:CGZ5"/>
    <mergeCell ref="CHA5:CHD5"/>
    <mergeCell ref="CHE5:CHH5"/>
    <mergeCell ref="CHI5:CHL5"/>
    <mergeCell ref="CHM5:CHP5"/>
    <mergeCell ref="CFU5:CFX5"/>
    <mergeCell ref="CFY5:CGB5"/>
    <mergeCell ref="CGC5:CGF5"/>
    <mergeCell ref="CGG5:CGJ5"/>
    <mergeCell ref="CGK5:CGN5"/>
    <mergeCell ref="CGO5:CGR5"/>
    <mergeCell ref="CEW5:CEZ5"/>
    <mergeCell ref="CFA5:CFD5"/>
    <mergeCell ref="CFE5:CFH5"/>
    <mergeCell ref="CFI5:CFL5"/>
    <mergeCell ref="CFM5:CFP5"/>
    <mergeCell ref="CFQ5:CFT5"/>
    <mergeCell ref="CDY5:CEB5"/>
    <mergeCell ref="CEC5:CEF5"/>
    <mergeCell ref="CEG5:CEJ5"/>
    <mergeCell ref="CEK5:CEN5"/>
    <mergeCell ref="CEO5:CER5"/>
    <mergeCell ref="CES5:CEV5"/>
    <mergeCell ref="CDA5:CDD5"/>
    <mergeCell ref="CDE5:CDH5"/>
    <mergeCell ref="CDI5:CDL5"/>
    <mergeCell ref="CDM5:CDP5"/>
    <mergeCell ref="CDQ5:CDT5"/>
    <mergeCell ref="CDU5:CDX5"/>
    <mergeCell ref="CCC5:CCF5"/>
    <mergeCell ref="CCG5:CCJ5"/>
    <mergeCell ref="CCK5:CCN5"/>
    <mergeCell ref="CCO5:CCR5"/>
    <mergeCell ref="CCS5:CCV5"/>
    <mergeCell ref="CCW5:CCZ5"/>
    <mergeCell ref="CBE5:CBH5"/>
    <mergeCell ref="CBI5:CBL5"/>
    <mergeCell ref="CBM5:CBP5"/>
    <mergeCell ref="CBQ5:CBT5"/>
    <mergeCell ref="CBU5:CBX5"/>
    <mergeCell ref="CBY5:CCB5"/>
    <mergeCell ref="CAG5:CAJ5"/>
    <mergeCell ref="CAK5:CAN5"/>
    <mergeCell ref="CAO5:CAR5"/>
    <mergeCell ref="CAS5:CAV5"/>
    <mergeCell ref="CAW5:CAZ5"/>
    <mergeCell ref="CBA5:CBD5"/>
    <mergeCell ref="BZI5:BZL5"/>
    <mergeCell ref="BZM5:BZP5"/>
    <mergeCell ref="BZQ5:BZT5"/>
    <mergeCell ref="BZU5:BZX5"/>
    <mergeCell ref="BZY5:CAB5"/>
    <mergeCell ref="CAC5:CAF5"/>
    <mergeCell ref="BYK5:BYN5"/>
    <mergeCell ref="BYO5:BYR5"/>
    <mergeCell ref="BYS5:BYV5"/>
    <mergeCell ref="BYW5:BYZ5"/>
    <mergeCell ref="BZA5:BZD5"/>
    <mergeCell ref="BZE5:BZH5"/>
    <mergeCell ref="BXM5:BXP5"/>
    <mergeCell ref="BXQ5:BXT5"/>
    <mergeCell ref="BXU5:BXX5"/>
    <mergeCell ref="BXY5:BYB5"/>
    <mergeCell ref="BYC5:BYF5"/>
    <mergeCell ref="BYG5:BYJ5"/>
    <mergeCell ref="BWO5:BWR5"/>
    <mergeCell ref="BWS5:BWV5"/>
    <mergeCell ref="BWW5:BWZ5"/>
    <mergeCell ref="BXA5:BXD5"/>
    <mergeCell ref="BXE5:BXH5"/>
    <mergeCell ref="BXI5:BXL5"/>
    <mergeCell ref="BVQ5:BVT5"/>
    <mergeCell ref="BVU5:BVX5"/>
    <mergeCell ref="BVY5:BWB5"/>
    <mergeCell ref="BWC5:BWF5"/>
    <mergeCell ref="BWG5:BWJ5"/>
    <mergeCell ref="BWK5:BWN5"/>
    <mergeCell ref="BUS5:BUV5"/>
    <mergeCell ref="BUW5:BUZ5"/>
    <mergeCell ref="BVA5:BVD5"/>
    <mergeCell ref="BVE5:BVH5"/>
    <mergeCell ref="BVI5:BVL5"/>
    <mergeCell ref="BVM5:BVP5"/>
    <mergeCell ref="BTU5:BTX5"/>
    <mergeCell ref="BTY5:BUB5"/>
    <mergeCell ref="BUC5:BUF5"/>
    <mergeCell ref="BUG5:BUJ5"/>
    <mergeCell ref="BUK5:BUN5"/>
    <mergeCell ref="BUO5:BUR5"/>
    <mergeCell ref="BSW5:BSZ5"/>
    <mergeCell ref="BTA5:BTD5"/>
    <mergeCell ref="BTE5:BTH5"/>
    <mergeCell ref="BTI5:BTL5"/>
    <mergeCell ref="BTM5:BTP5"/>
    <mergeCell ref="BTQ5:BTT5"/>
    <mergeCell ref="BRY5:BSB5"/>
    <mergeCell ref="BSC5:BSF5"/>
    <mergeCell ref="BSG5:BSJ5"/>
    <mergeCell ref="BSK5:BSN5"/>
    <mergeCell ref="BSO5:BSR5"/>
    <mergeCell ref="BSS5:BSV5"/>
    <mergeCell ref="BRA5:BRD5"/>
    <mergeCell ref="BRE5:BRH5"/>
    <mergeCell ref="BRI5:BRL5"/>
    <mergeCell ref="BRM5:BRP5"/>
    <mergeCell ref="BRQ5:BRT5"/>
    <mergeCell ref="BRU5:BRX5"/>
    <mergeCell ref="BQC5:BQF5"/>
    <mergeCell ref="BQG5:BQJ5"/>
    <mergeCell ref="BQK5:BQN5"/>
    <mergeCell ref="BQO5:BQR5"/>
    <mergeCell ref="BQS5:BQV5"/>
    <mergeCell ref="BQW5:BQZ5"/>
    <mergeCell ref="BPE5:BPH5"/>
    <mergeCell ref="BPI5:BPL5"/>
    <mergeCell ref="BPM5:BPP5"/>
    <mergeCell ref="BPQ5:BPT5"/>
    <mergeCell ref="BPU5:BPX5"/>
    <mergeCell ref="BPY5:BQB5"/>
    <mergeCell ref="BOG5:BOJ5"/>
    <mergeCell ref="BOK5:BON5"/>
    <mergeCell ref="BOO5:BOR5"/>
    <mergeCell ref="BOS5:BOV5"/>
    <mergeCell ref="BOW5:BOZ5"/>
    <mergeCell ref="BPA5:BPD5"/>
    <mergeCell ref="BNI5:BNL5"/>
    <mergeCell ref="BNM5:BNP5"/>
    <mergeCell ref="BNQ5:BNT5"/>
    <mergeCell ref="BNU5:BNX5"/>
    <mergeCell ref="BNY5:BOB5"/>
    <mergeCell ref="BOC5:BOF5"/>
    <mergeCell ref="BMK5:BMN5"/>
    <mergeCell ref="BMO5:BMR5"/>
    <mergeCell ref="BMS5:BMV5"/>
    <mergeCell ref="BMW5:BMZ5"/>
    <mergeCell ref="BNA5:BND5"/>
    <mergeCell ref="BNE5:BNH5"/>
    <mergeCell ref="BLM5:BLP5"/>
    <mergeCell ref="BLQ5:BLT5"/>
    <mergeCell ref="BLU5:BLX5"/>
    <mergeCell ref="BLY5:BMB5"/>
    <mergeCell ref="BMC5:BMF5"/>
    <mergeCell ref="BMG5:BMJ5"/>
    <mergeCell ref="BKO5:BKR5"/>
    <mergeCell ref="BKS5:BKV5"/>
    <mergeCell ref="BKW5:BKZ5"/>
    <mergeCell ref="BLA5:BLD5"/>
    <mergeCell ref="BLE5:BLH5"/>
    <mergeCell ref="BLI5:BLL5"/>
    <mergeCell ref="BJQ5:BJT5"/>
    <mergeCell ref="BJU5:BJX5"/>
    <mergeCell ref="BJY5:BKB5"/>
    <mergeCell ref="BKC5:BKF5"/>
    <mergeCell ref="BKG5:BKJ5"/>
    <mergeCell ref="BKK5:BKN5"/>
    <mergeCell ref="BIS5:BIV5"/>
    <mergeCell ref="BIW5:BIZ5"/>
    <mergeCell ref="BJA5:BJD5"/>
    <mergeCell ref="BJE5:BJH5"/>
    <mergeCell ref="BJI5:BJL5"/>
    <mergeCell ref="BJM5:BJP5"/>
    <mergeCell ref="BHU5:BHX5"/>
    <mergeCell ref="BHY5:BIB5"/>
    <mergeCell ref="BIC5:BIF5"/>
    <mergeCell ref="BIG5:BIJ5"/>
    <mergeCell ref="BIK5:BIN5"/>
    <mergeCell ref="BIO5:BIR5"/>
    <mergeCell ref="BGW5:BGZ5"/>
    <mergeCell ref="BHA5:BHD5"/>
    <mergeCell ref="BHE5:BHH5"/>
    <mergeCell ref="BHI5:BHL5"/>
    <mergeCell ref="BHM5:BHP5"/>
    <mergeCell ref="BHQ5:BHT5"/>
    <mergeCell ref="BFY5:BGB5"/>
    <mergeCell ref="BGC5:BGF5"/>
    <mergeCell ref="BGG5:BGJ5"/>
    <mergeCell ref="BGK5:BGN5"/>
    <mergeCell ref="BGO5:BGR5"/>
    <mergeCell ref="BGS5:BGV5"/>
    <mergeCell ref="BFA5:BFD5"/>
    <mergeCell ref="BFE5:BFH5"/>
    <mergeCell ref="BFI5:BFL5"/>
    <mergeCell ref="BFM5:BFP5"/>
    <mergeCell ref="BFQ5:BFT5"/>
    <mergeCell ref="BFU5:BFX5"/>
    <mergeCell ref="BEC5:BEF5"/>
    <mergeCell ref="BEG5:BEJ5"/>
    <mergeCell ref="BEK5:BEN5"/>
    <mergeCell ref="BEO5:BER5"/>
    <mergeCell ref="BES5:BEV5"/>
    <mergeCell ref="BEW5:BEZ5"/>
    <mergeCell ref="BDE5:BDH5"/>
    <mergeCell ref="BDI5:BDL5"/>
    <mergeCell ref="BDM5:BDP5"/>
    <mergeCell ref="BDQ5:BDT5"/>
    <mergeCell ref="BDU5:BDX5"/>
    <mergeCell ref="BDY5:BEB5"/>
    <mergeCell ref="BCG5:BCJ5"/>
    <mergeCell ref="BCK5:BCN5"/>
    <mergeCell ref="BCO5:BCR5"/>
    <mergeCell ref="BCS5:BCV5"/>
    <mergeCell ref="BCW5:BCZ5"/>
    <mergeCell ref="BDA5:BDD5"/>
    <mergeCell ref="BBI5:BBL5"/>
    <mergeCell ref="BBM5:BBP5"/>
    <mergeCell ref="BBQ5:BBT5"/>
    <mergeCell ref="BBU5:BBX5"/>
    <mergeCell ref="BBY5:BCB5"/>
    <mergeCell ref="BCC5:BCF5"/>
    <mergeCell ref="BAK5:BAN5"/>
    <mergeCell ref="BAO5:BAR5"/>
    <mergeCell ref="BAS5:BAV5"/>
    <mergeCell ref="BAW5:BAZ5"/>
    <mergeCell ref="BBA5:BBD5"/>
    <mergeCell ref="BBE5:BBH5"/>
    <mergeCell ref="AZM5:AZP5"/>
    <mergeCell ref="AZQ5:AZT5"/>
    <mergeCell ref="AZU5:AZX5"/>
    <mergeCell ref="AZY5:BAB5"/>
    <mergeCell ref="BAC5:BAF5"/>
    <mergeCell ref="BAG5:BAJ5"/>
    <mergeCell ref="AYO5:AYR5"/>
    <mergeCell ref="AYS5:AYV5"/>
    <mergeCell ref="AYW5:AYZ5"/>
    <mergeCell ref="AZA5:AZD5"/>
    <mergeCell ref="AZE5:AZH5"/>
    <mergeCell ref="AZI5:AZL5"/>
    <mergeCell ref="AXQ5:AXT5"/>
    <mergeCell ref="AXU5:AXX5"/>
    <mergeCell ref="AXY5:AYB5"/>
    <mergeCell ref="AYC5:AYF5"/>
    <mergeCell ref="AYG5:AYJ5"/>
    <mergeCell ref="AYK5:AYN5"/>
    <mergeCell ref="AWS5:AWV5"/>
    <mergeCell ref="AWW5:AWZ5"/>
    <mergeCell ref="AXA5:AXD5"/>
    <mergeCell ref="AXE5:AXH5"/>
    <mergeCell ref="AXI5:AXL5"/>
    <mergeCell ref="AXM5:AXP5"/>
    <mergeCell ref="AVU5:AVX5"/>
    <mergeCell ref="AVY5:AWB5"/>
    <mergeCell ref="AWC5:AWF5"/>
    <mergeCell ref="AWG5:AWJ5"/>
    <mergeCell ref="AWK5:AWN5"/>
    <mergeCell ref="AWO5:AWR5"/>
    <mergeCell ref="AUW5:AUZ5"/>
    <mergeCell ref="AVA5:AVD5"/>
    <mergeCell ref="AVE5:AVH5"/>
    <mergeCell ref="AVI5:AVL5"/>
    <mergeCell ref="AVM5:AVP5"/>
    <mergeCell ref="AVQ5:AVT5"/>
    <mergeCell ref="ATY5:AUB5"/>
    <mergeCell ref="AUC5:AUF5"/>
    <mergeCell ref="AUG5:AUJ5"/>
    <mergeCell ref="AUK5:AUN5"/>
    <mergeCell ref="AUO5:AUR5"/>
    <mergeCell ref="AUS5:AUV5"/>
    <mergeCell ref="ATA5:ATD5"/>
    <mergeCell ref="ATE5:ATH5"/>
    <mergeCell ref="ATI5:ATL5"/>
    <mergeCell ref="ATM5:ATP5"/>
    <mergeCell ref="ATQ5:ATT5"/>
    <mergeCell ref="ATU5:ATX5"/>
    <mergeCell ref="ASC5:ASF5"/>
    <mergeCell ref="ASG5:ASJ5"/>
    <mergeCell ref="ASK5:ASN5"/>
    <mergeCell ref="ASO5:ASR5"/>
    <mergeCell ref="ASS5:ASV5"/>
    <mergeCell ref="ASW5:ASZ5"/>
    <mergeCell ref="ARE5:ARH5"/>
    <mergeCell ref="ARI5:ARL5"/>
    <mergeCell ref="ARM5:ARP5"/>
    <mergeCell ref="ARQ5:ART5"/>
    <mergeCell ref="ARU5:ARX5"/>
    <mergeCell ref="ARY5:ASB5"/>
    <mergeCell ref="AQG5:AQJ5"/>
    <mergeCell ref="AQK5:AQN5"/>
    <mergeCell ref="AQO5:AQR5"/>
    <mergeCell ref="AQS5:AQV5"/>
    <mergeCell ref="AQW5:AQZ5"/>
    <mergeCell ref="ARA5:ARD5"/>
    <mergeCell ref="API5:APL5"/>
    <mergeCell ref="APM5:APP5"/>
    <mergeCell ref="APQ5:APT5"/>
    <mergeCell ref="APU5:APX5"/>
    <mergeCell ref="APY5:AQB5"/>
    <mergeCell ref="AQC5:AQF5"/>
    <mergeCell ref="AOK5:AON5"/>
    <mergeCell ref="AOO5:AOR5"/>
    <mergeCell ref="AOS5:AOV5"/>
    <mergeCell ref="AOW5:AOZ5"/>
    <mergeCell ref="APA5:APD5"/>
    <mergeCell ref="APE5:APH5"/>
    <mergeCell ref="ANM5:ANP5"/>
    <mergeCell ref="ANQ5:ANT5"/>
    <mergeCell ref="ANU5:ANX5"/>
    <mergeCell ref="ANY5:AOB5"/>
    <mergeCell ref="AOC5:AOF5"/>
    <mergeCell ref="AOG5:AOJ5"/>
    <mergeCell ref="AMO5:AMR5"/>
    <mergeCell ref="AMS5:AMV5"/>
    <mergeCell ref="AMW5:AMZ5"/>
    <mergeCell ref="ANA5:AND5"/>
    <mergeCell ref="ANE5:ANH5"/>
    <mergeCell ref="ANI5:ANL5"/>
    <mergeCell ref="ALQ5:ALT5"/>
    <mergeCell ref="ALU5:ALX5"/>
    <mergeCell ref="ALY5:AMB5"/>
    <mergeCell ref="AMC5:AMF5"/>
    <mergeCell ref="AMG5:AMJ5"/>
    <mergeCell ref="AMK5:AMN5"/>
    <mergeCell ref="AKS5:AKV5"/>
    <mergeCell ref="AKW5:AKZ5"/>
    <mergeCell ref="ALA5:ALD5"/>
    <mergeCell ref="ALE5:ALH5"/>
    <mergeCell ref="ALI5:ALL5"/>
    <mergeCell ref="ALM5:ALP5"/>
    <mergeCell ref="AJU5:AJX5"/>
    <mergeCell ref="AJY5:AKB5"/>
    <mergeCell ref="AKC5:AKF5"/>
    <mergeCell ref="AKG5:AKJ5"/>
    <mergeCell ref="AKK5:AKN5"/>
    <mergeCell ref="AKO5:AKR5"/>
    <mergeCell ref="AIW5:AIZ5"/>
    <mergeCell ref="AJA5:AJD5"/>
    <mergeCell ref="AJE5:AJH5"/>
    <mergeCell ref="AJI5:AJL5"/>
    <mergeCell ref="AJM5:AJP5"/>
    <mergeCell ref="AJQ5:AJT5"/>
    <mergeCell ref="AHY5:AIB5"/>
    <mergeCell ref="AIC5:AIF5"/>
    <mergeCell ref="AIG5:AIJ5"/>
    <mergeCell ref="AIK5:AIN5"/>
    <mergeCell ref="AIO5:AIR5"/>
    <mergeCell ref="AIS5:AIV5"/>
    <mergeCell ref="AHA5:AHD5"/>
    <mergeCell ref="AHE5:AHH5"/>
    <mergeCell ref="AHI5:AHL5"/>
    <mergeCell ref="AHM5:AHP5"/>
    <mergeCell ref="AHQ5:AHT5"/>
    <mergeCell ref="AHU5:AHX5"/>
    <mergeCell ref="AGC5:AGF5"/>
    <mergeCell ref="AGG5:AGJ5"/>
    <mergeCell ref="AGK5:AGN5"/>
    <mergeCell ref="AGO5:AGR5"/>
    <mergeCell ref="AGS5:AGV5"/>
    <mergeCell ref="AGW5:AGZ5"/>
    <mergeCell ref="AFE5:AFH5"/>
    <mergeCell ref="AFI5:AFL5"/>
    <mergeCell ref="AFM5:AFP5"/>
    <mergeCell ref="AFQ5:AFT5"/>
    <mergeCell ref="AFU5:AFX5"/>
    <mergeCell ref="AFY5:AGB5"/>
    <mergeCell ref="AEG5:AEJ5"/>
    <mergeCell ref="AEK5:AEN5"/>
    <mergeCell ref="AEO5:AER5"/>
    <mergeCell ref="AES5:AEV5"/>
    <mergeCell ref="AEW5:AEZ5"/>
    <mergeCell ref="AFA5:AFD5"/>
    <mergeCell ref="ADI5:ADL5"/>
    <mergeCell ref="ADM5:ADP5"/>
    <mergeCell ref="ADQ5:ADT5"/>
    <mergeCell ref="ADU5:ADX5"/>
    <mergeCell ref="ADY5:AEB5"/>
    <mergeCell ref="AEC5:AEF5"/>
    <mergeCell ref="ACK5:ACN5"/>
    <mergeCell ref="ACO5:ACR5"/>
    <mergeCell ref="ACS5:ACV5"/>
    <mergeCell ref="ACW5:ACZ5"/>
    <mergeCell ref="ADA5:ADD5"/>
    <mergeCell ref="ADE5:ADH5"/>
    <mergeCell ref="ABM5:ABP5"/>
    <mergeCell ref="ABQ5:ABT5"/>
    <mergeCell ref="ABU5:ABX5"/>
    <mergeCell ref="ABY5:ACB5"/>
    <mergeCell ref="ACC5:ACF5"/>
    <mergeCell ref="ACG5:ACJ5"/>
    <mergeCell ref="AAO5:AAR5"/>
    <mergeCell ref="AAS5:AAV5"/>
    <mergeCell ref="AAW5:AAZ5"/>
    <mergeCell ref="ABA5:ABD5"/>
    <mergeCell ref="ABE5:ABH5"/>
    <mergeCell ref="ABI5:ABL5"/>
    <mergeCell ref="ZQ5:ZT5"/>
    <mergeCell ref="ZU5:ZX5"/>
    <mergeCell ref="ZY5:AAB5"/>
    <mergeCell ref="AAC5:AAF5"/>
    <mergeCell ref="AAG5:AAJ5"/>
    <mergeCell ref="AAK5:AAN5"/>
    <mergeCell ref="YS5:YV5"/>
    <mergeCell ref="YW5:YZ5"/>
    <mergeCell ref="ZA5:ZD5"/>
    <mergeCell ref="ZE5:ZH5"/>
    <mergeCell ref="ZI5:ZL5"/>
    <mergeCell ref="ZM5:ZP5"/>
    <mergeCell ref="XU5:XX5"/>
    <mergeCell ref="XY5:YB5"/>
    <mergeCell ref="YC5:YF5"/>
    <mergeCell ref="YG5:YJ5"/>
    <mergeCell ref="YK5:YN5"/>
    <mergeCell ref="YO5:YR5"/>
    <mergeCell ref="WW5:WZ5"/>
    <mergeCell ref="XA5:XD5"/>
    <mergeCell ref="XE5:XH5"/>
    <mergeCell ref="XI5:XL5"/>
    <mergeCell ref="XM5:XP5"/>
    <mergeCell ref="XQ5:XT5"/>
    <mergeCell ref="VY5:WB5"/>
    <mergeCell ref="WC5:WF5"/>
    <mergeCell ref="WG5:WJ5"/>
    <mergeCell ref="WK5:WN5"/>
    <mergeCell ref="WO5:WR5"/>
    <mergeCell ref="WS5:WV5"/>
    <mergeCell ref="VA5:VD5"/>
    <mergeCell ref="VE5:VH5"/>
    <mergeCell ref="VI5:VL5"/>
    <mergeCell ref="VM5:VP5"/>
    <mergeCell ref="VQ5:VT5"/>
    <mergeCell ref="VU5:VX5"/>
    <mergeCell ref="UC5:UF5"/>
    <mergeCell ref="UG5:UJ5"/>
    <mergeCell ref="UK5:UN5"/>
    <mergeCell ref="UO5:UR5"/>
    <mergeCell ref="US5:UV5"/>
    <mergeCell ref="UW5:UZ5"/>
    <mergeCell ref="TE5:TH5"/>
    <mergeCell ref="TI5:TL5"/>
    <mergeCell ref="TM5:TP5"/>
    <mergeCell ref="TQ5:TT5"/>
    <mergeCell ref="TU5:TX5"/>
    <mergeCell ref="TY5:UB5"/>
    <mergeCell ref="SG5:SJ5"/>
    <mergeCell ref="SK5:SN5"/>
    <mergeCell ref="SO5:SR5"/>
    <mergeCell ref="SS5:SV5"/>
    <mergeCell ref="SW5:SZ5"/>
    <mergeCell ref="TA5:TD5"/>
    <mergeCell ref="RI5:RL5"/>
    <mergeCell ref="RM5:RP5"/>
    <mergeCell ref="RQ5:RT5"/>
    <mergeCell ref="RU5:RX5"/>
    <mergeCell ref="RY5:SB5"/>
    <mergeCell ref="SC5:SF5"/>
    <mergeCell ref="QK5:QN5"/>
    <mergeCell ref="QO5:QR5"/>
    <mergeCell ref="QS5:QV5"/>
    <mergeCell ref="QW5:QZ5"/>
    <mergeCell ref="RA5:RD5"/>
    <mergeCell ref="RE5:RH5"/>
    <mergeCell ref="PM5:PP5"/>
    <mergeCell ref="PQ5:PT5"/>
    <mergeCell ref="PU5:PX5"/>
    <mergeCell ref="PY5:QB5"/>
    <mergeCell ref="QC5:QF5"/>
    <mergeCell ref="QG5:QJ5"/>
    <mergeCell ref="OO5:OR5"/>
    <mergeCell ref="OS5:OV5"/>
    <mergeCell ref="OW5:OZ5"/>
    <mergeCell ref="PA5:PD5"/>
    <mergeCell ref="PE5:PH5"/>
    <mergeCell ref="PI5:PL5"/>
    <mergeCell ref="NQ5:NT5"/>
    <mergeCell ref="NU5:NX5"/>
    <mergeCell ref="NY5:OB5"/>
    <mergeCell ref="OC5:OF5"/>
    <mergeCell ref="OG5:OJ5"/>
    <mergeCell ref="OK5:ON5"/>
    <mergeCell ref="MS5:MV5"/>
    <mergeCell ref="MW5:MZ5"/>
    <mergeCell ref="NA5:ND5"/>
    <mergeCell ref="NE5:NH5"/>
    <mergeCell ref="NI5:NL5"/>
    <mergeCell ref="NM5:NP5"/>
    <mergeCell ref="LU5:LX5"/>
    <mergeCell ref="LY5:MB5"/>
    <mergeCell ref="MC5:MF5"/>
    <mergeCell ref="MG5:MJ5"/>
    <mergeCell ref="MK5:MN5"/>
    <mergeCell ref="MO5:MR5"/>
    <mergeCell ref="KW5:KZ5"/>
    <mergeCell ref="LA5:LD5"/>
    <mergeCell ref="LE5:LH5"/>
    <mergeCell ref="LI5:LL5"/>
    <mergeCell ref="LM5:LP5"/>
    <mergeCell ref="LQ5:LT5"/>
    <mergeCell ref="JY5:KB5"/>
    <mergeCell ref="KC5:KF5"/>
    <mergeCell ref="KG5:KJ5"/>
    <mergeCell ref="KK5:KN5"/>
    <mergeCell ref="KO5:KR5"/>
    <mergeCell ref="KS5:KV5"/>
    <mergeCell ref="JA5:JD5"/>
    <mergeCell ref="JE5:JH5"/>
    <mergeCell ref="JI5:JL5"/>
    <mergeCell ref="JM5:JP5"/>
    <mergeCell ref="JQ5:JT5"/>
    <mergeCell ref="JU5:JX5"/>
    <mergeCell ref="IC5:IF5"/>
    <mergeCell ref="IG5:IJ5"/>
    <mergeCell ref="IK5:IN5"/>
    <mergeCell ref="IO5:IR5"/>
    <mergeCell ref="IS5:IV5"/>
    <mergeCell ref="IW5:IZ5"/>
    <mergeCell ref="HE5:HH5"/>
    <mergeCell ref="HI5:HL5"/>
    <mergeCell ref="HM5:HP5"/>
    <mergeCell ref="HQ5:HT5"/>
    <mergeCell ref="HU5:HX5"/>
    <mergeCell ref="HY5:IB5"/>
    <mergeCell ref="GG5:GJ5"/>
    <mergeCell ref="GK5:GN5"/>
    <mergeCell ref="GO5:GR5"/>
    <mergeCell ref="GS5:GV5"/>
    <mergeCell ref="GW5:GZ5"/>
    <mergeCell ref="HA5:HD5"/>
    <mergeCell ref="FI5:FL5"/>
    <mergeCell ref="FM5:FP5"/>
    <mergeCell ref="FQ5:FT5"/>
    <mergeCell ref="FU5:FX5"/>
    <mergeCell ref="FY5:GB5"/>
    <mergeCell ref="GC5:GF5"/>
    <mergeCell ref="EK5:EN5"/>
    <mergeCell ref="EO5:ER5"/>
    <mergeCell ref="ES5:EV5"/>
    <mergeCell ref="EW5:EZ5"/>
    <mergeCell ref="FA5:FD5"/>
    <mergeCell ref="FE5:FH5"/>
    <mergeCell ref="DM5:DP5"/>
    <mergeCell ref="DQ5:DT5"/>
    <mergeCell ref="DU5:DX5"/>
    <mergeCell ref="DY5:EB5"/>
    <mergeCell ref="EC5:EF5"/>
    <mergeCell ref="EG5:EJ5"/>
    <mergeCell ref="CO5:CR5"/>
    <mergeCell ref="CS5:CV5"/>
    <mergeCell ref="CW5:CZ5"/>
    <mergeCell ref="DA5:DD5"/>
    <mergeCell ref="DE5:DH5"/>
    <mergeCell ref="DI5:DL5"/>
    <mergeCell ref="B1:E1"/>
    <mergeCell ref="A5:D5"/>
    <mergeCell ref="E5:H5"/>
    <mergeCell ref="I5:L5"/>
    <mergeCell ref="M5:P5"/>
    <mergeCell ref="Q5:T5"/>
    <mergeCell ref="BQ5:BT5"/>
    <mergeCell ref="BU5:BX5"/>
    <mergeCell ref="BY5:CB5"/>
    <mergeCell ref="CC5:CF5"/>
    <mergeCell ref="CG5:CJ5"/>
    <mergeCell ref="CK5:CN5"/>
    <mergeCell ref="AS5:AV5"/>
    <mergeCell ref="AW5:AZ5"/>
    <mergeCell ref="BA5:BD5"/>
    <mergeCell ref="BE5:BH5"/>
    <mergeCell ref="BI5:BL5"/>
    <mergeCell ref="BM5:BP5"/>
    <mergeCell ref="U5:X5"/>
    <mergeCell ref="Y5:AB5"/>
    <mergeCell ref="AC5:AF5"/>
    <mergeCell ref="AG5:AJ5"/>
    <mergeCell ref="AK5:AN5"/>
    <mergeCell ref="AO5:AR5"/>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630EE-9F95-4CEB-9698-66DFA6E40199}">
  <dimension ref="A1:O61"/>
  <sheetViews>
    <sheetView showGridLines="0" topLeftCell="A15" zoomScale="120" zoomScaleNormal="120" workbookViewId="0">
      <selection activeCell="O49" sqref="O49"/>
    </sheetView>
  </sheetViews>
  <sheetFormatPr defaultColWidth="8.85546875" defaultRowHeight="12.75" x14ac:dyDescent="0.2"/>
  <cols>
    <col min="1" max="1" width="6.42578125" style="122" customWidth="1"/>
    <col min="2" max="2" width="22.42578125" style="122" customWidth="1"/>
    <col min="3" max="3" width="32.28515625" style="122" customWidth="1"/>
    <col min="4" max="4" width="17.7109375" style="122" customWidth="1"/>
    <col min="5" max="5" width="8.42578125" style="122" customWidth="1"/>
    <col min="6" max="6" width="15" style="122" customWidth="1"/>
    <col min="7" max="7" width="21.7109375" style="122" customWidth="1"/>
    <col min="8" max="16384" width="8.85546875" style="122"/>
  </cols>
  <sheetData>
    <row r="1" spans="1:15" ht="13.5" thickBot="1" x14ac:dyDescent="0.25">
      <c r="B1" s="123"/>
      <c r="C1" s="123"/>
      <c r="D1" s="123"/>
      <c r="E1" s="123"/>
      <c r="F1" s="123"/>
      <c r="G1" s="123"/>
    </row>
    <row r="2" spans="1:15" ht="15.95" customHeight="1" x14ac:dyDescent="0.2">
      <c r="A2" s="124"/>
      <c r="B2" s="607" t="s">
        <v>3</v>
      </c>
      <c r="C2" s="608"/>
      <c r="D2" s="445" t="str">
        <f>""&amp;'General Instructions'!I5</f>
        <v/>
      </c>
      <c r="E2" s="37"/>
      <c r="F2" s="37"/>
      <c r="G2" s="125"/>
      <c r="H2" s="10"/>
      <c r="I2" s="10"/>
      <c r="J2" s="10"/>
      <c r="K2" s="1"/>
    </row>
    <row r="3" spans="1:15" ht="15.95" customHeight="1" x14ac:dyDescent="0.2">
      <c r="A3" s="124"/>
      <c r="B3" s="1210" t="s">
        <v>6</v>
      </c>
      <c r="C3" s="1190"/>
      <c r="D3" s="1065" t="str">
        <f>""&amp;'General Instructions'!I6</f>
        <v/>
      </c>
      <c r="E3" s="1211"/>
      <c r="F3" s="1211"/>
      <c r="G3" s="1244"/>
      <c r="H3" s="10"/>
      <c r="I3" s="10"/>
      <c r="J3" s="10"/>
      <c r="K3" s="1"/>
    </row>
    <row r="4" spans="1:15" ht="15.95" customHeight="1" x14ac:dyDescent="0.2">
      <c r="A4" s="124"/>
      <c r="B4" s="1210" t="s">
        <v>9</v>
      </c>
      <c r="C4" s="1190"/>
      <c r="D4" s="532" t="str">
        <f>""&amp;'General Instructions'!I7</f>
        <v/>
      </c>
      <c r="E4" s="234"/>
      <c r="F4" s="234"/>
      <c r="G4" s="609"/>
      <c r="H4" s="10"/>
      <c r="I4" s="10"/>
      <c r="J4" s="10"/>
      <c r="K4" s="1"/>
    </row>
    <row r="5" spans="1:15" ht="15.95" customHeight="1" thickBot="1" x14ac:dyDescent="0.25">
      <c r="A5" s="124"/>
      <c r="B5" s="256"/>
      <c r="C5" s="256"/>
      <c r="D5" s="256"/>
      <c r="E5" s="256"/>
      <c r="F5" s="256"/>
      <c r="G5" s="258"/>
      <c r="H5" s="31"/>
      <c r="I5" s="39"/>
      <c r="J5" s="40"/>
      <c r="K5" s="31"/>
    </row>
    <row r="6" spans="1:15" ht="15.95" customHeight="1" x14ac:dyDescent="0.2">
      <c r="B6" s="126" t="s">
        <v>337</v>
      </c>
      <c r="C6" s="1245"/>
      <c r="D6" s="1246" t="s">
        <v>670</v>
      </c>
      <c r="E6" s="1245"/>
      <c r="F6" s="1245"/>
      <c r="G6" s="677" t="str">
        <f xml:space="preserve"> Cost_Sheets_Version</f>
        <v>v 3.1.4</v>
      </c>
    </row>
    <row r="7" spans="1:15" ht="15.95" customHeight="1" x14ac:dyDescent="0.2">
      <c r="B7" s="678"/>
      <c r="C7" s="1247"/>
      <c r="D7" s="427"/>
      <c r="E7" s="427"/>
      <c r="F7" s="427"/>
      <c r="G7" s="679"/>
      <c r="O7" s="127"/>
    </row>
    <row r="8" spans="1:15" ht="15.95" customHeight="1" x14ac:dyDescent="0.2">
      <c r="B8" s="323" t="s">
        <v>52</v>
      </c>
      <c r="C8" s="680" t="str">
        <f>""&amp;'General Instructions'!I11</f>
        <v/>
      </c>
      <c r="D8" s="429"/>
      <c r="E8" s="428"/>
      <c r="F8" s="597"/>
      <c r="G8" s="430"/>
      <c r="O8" s="127"/>
    </row>
    <row r="9" spans="1:15" ht="15.95" customHeight="1" x14ac:dyDescent="0.2">
      <c r="B9" s="323" t="s">
        <v>107</v>
      </c>
      <c r="C9" s="680" t="str">
        <f>""&amp;'General Instructions'!I12</f>
        <v/>
      </c>
      <c r="D9" s="681" t="s">
        <v>12</v>
      </c>
      <c r="E9" s="1248" t="str">
        <f>""&amp;'General Instructions'!I8</f>
        <v/>
      </c>
      <c r="F9" s="597"/>
      <c r="G9" s="600"/>
      <c r="O9" s="127"/>
    </row>
    <row r="10" spans="1:15" ht="15.95" customHeight="1" x14ac:dyDescent="0.2">
      <c r="B10" s="323" t="s">
        <v>109</v>
      </c>
      <c r="C10" s="682" t="s">
        <v>110</v>
      </c>
      <c r="D10" s="683" t="s">
        <v>232</v>
      </c>
      <c r="E10" s="599" t="s">
        <v>495</v>
      </c>
      <c r="F10" s="597"/>
      <c r="G10" s="600"/>
      <c r="O10" s="127"/>
    </row>
    <row r="11" spans="1:15" ht="15.95" customHeight="1" x14ac:dyDescent="0.2">
      <c r="B11" s="518" t="s">
        <v>108</v>
      </c>
      <c r="C11" s="1228" t="str">
        <f>""&amp;'General Instructions'!I10</f>
        <v/>
      </c>
      <c r="D11" s="1249"/>
      <c r="E11" s="426"/>
      <c r="F11" s="598"/>
      <c r="G11" s="430"/>
      <c r="O11" s="127"/>
    </row>
    <row r="12" spans="1:15" s="128" customFormat="1" ht="15.95" customHeight="1" x14ac:dyDescent="0.2">
      <c r="B12" s="323" t="s">
        <v>295</v>
      </c>
      <c r="C12" s="459" t="s">
        <v>235</v>
      </c>
      <c r="D12" s="459" t="s">
        <v>236</v>
      </c>
      <c r="E12" s="199"/>
      <c r="F12" s="199"/>
      <c r="G12" s="425"/>
      <c r="O12" s="129"/>
    </row>
    <row r="13" spans="1:15" ht="15.95" customHeight="1" thickBot="1" x14ac:dyDescent="0.25">
      <c r="B13" s="321"/>
      <c r="C13" s="322"/>
      <c r="D13" s="423"/>
      <c r="E13" s="422"/>
      <c r="F13" s="422"/>
      <c r="G13" s="424"/>
      <c r="O13" s="127"/>
    </row>
    <row r="14" spans="1:15" ht="24" x14ac:dyDescent="0.2">
      <c r="B14" s="324" t="s">
        <v>339</v>
      </c>
      <c r="C14" s="325" t="s">
        <v>313</v>
      </c>
      <c r="D14" s="325" t="s">
        <v>649</v>
      </c>
      <c r="E14" s="325" t="s">
        <v>665</v>
      </c>
      <c r="F14" s="601" t="s">
        <v>666</v>
      </c>
      <c r="G14" s="519" t="s">
        <v>342</v>
      </c>
    </row>
    <row r="15" spans="1:15" x14ac:dyDescent="0.2">
      <c r="B15" s="565"/>
      <c r="C15" s="566"/>
      <c r="D15" s="566"/>
      <c r="E15" s="101">
        <v>0</v>
      </c>
      <c r="F15" s="554"/>
      <c r="G15" s="554">
        <f>E15*F15</f>
        <v>0</v>
      </c>
    </row>
    <row r="16" spans="1:15" x14ac:dyDescent="0.2">
      <c r="B16" s="565"/>
      <c r="C16" s="566"/>
      <c r="D16" s="566"/>
      <c r="E16" s="101">
        <v>0</v>
      </c>
      <c r="F16" s="554"/>
      <c r="G16" s="554">
        <f t="shared" ref="G16:G58" si="0">E16*F16</f>
        <v>0</v>
      </c>
    </row>
    <row r="17" spans="2:7" x14ac:dyDescent="0.2">
      <c r="B17" s="565"/>
      <c r="C17" s="566"/>
      <c r="D17" s="566"/>
      <c r="E17" s="101">
        <v>0</v>
      </c>
      <c r="F17" s="554"/>
      <c r="G17" s="554">
        <f t="shared" si="0"/>
        <v>0</v>
      </c>
    </row>
    <row r="18" spans="2:7" x14ac:dyDescent="0.2">
      <c r="B18" s="565"/>
      <c r="C18" s="566"/>
      <c r="D18" s="566"/>
      <c r="E18" s="101">
        <v>0</v>
      </c>
      <c r="F18" s="554"/>
      <c r="G18" s="554">
        <f t="shared" si="0"/>
        <v>0</v>
      </c>
    </row>
    <row r="19" spans="2:7" x14ac:dyDescent="0.2">
      <c r="B19" s="565"/>
      <c r="C19" s="566"/>
      <c r="D19" s="566"/>
      <c r="E19" s="101">
        <v>0</v>
      </c>
      <c r="F19" s="554"/>
      <c r="G19" s="554">
        <f t="shared" si="0"/>
        <v>0</v>
      </c>
    </row>
    <row r="20" spans="2:7" x14ac:dyDescent="0.2">
      <c r="B20" s="565"/>
      <c r="C20" s="566"/>
      <c r="D20" s="566"/>
      <c r="E20" s="101">
        <v>0</v>
      </c>
      <c r="F20" s="554"/>
      <c r="G20" s="554">
        <f t="shared" si="0"/>
        <v>0</v>
      </c>
    </row>
    <row r="21" spans="2:7" x14ac:dyDescent="0.2">
      <c r="B21" s="565"/>
      <c r="C21" s="566"/>
      <c r="D21" s="566"/>
      <c r="E21" s="101">
        <v>0</v>
      </c>
      <c r="F21" s="554"/>
      <c r="G21" s="554">
        <f t="shared" si="0"/>
        <v>0</v>
      </c>
    </row>
    <row r="22" spans="2:7" x14ac:dyDescent="0.2">
      <c r="B22" s="565"/>
      <c r="C22" s="566"/>
      <c r="D22" s="566"/>
      <c r="E22" s="101">
        <v>0</v>
      </c>
      <c r="F22" s="554"/>
      <c r="G22" s="554">
        <f t="shared" si="0"/>
        <v>0</v>
      </c>
    </row>
    <row r="23" spans="2:7" x14ac:dyDescent="0.2">
      <c r="B23" s="565"/>
      <c r="C23" s="566"/>
      <c r="D23" s="566"/>
      <c r="E23" s="101">
        <v>0</v>
      </c>
      <c r="F23" s="554"/>
      <c r="G23" s="554">
        <f t="shared" si="0"/>
        <v>0</v>
      </c>
    </row>
    <row r="24" spans="2:7" x14ac:dyDescent="0.2">
      <c r="B24" s="565"/>
      <c r="C24" s="566"/>
      <c r="D24" s="566"/>
      <c r="E24" s="101">
        <v>0</v>
      </c>
      <c r="F24" s="554"/>
      <c r="G24" s="554">
        <f t="shared" si="0"/>
        <v>0</v>
      </c>
    </row>
    <row r="25" spans="2:7" x14ac:dyDescent="0.2">
      <c r="B25" s="565"/>
      <c r="C25" s="566"/>
      <c r="D25" s="566"/>
      <c r="E25" s="101">
        <v>0</v>
      </c>
      <c r="F25" s="554"/>
      <c r="G25" s="554">
        <f t="shared" si="0"/>
        <v>0</v>
      </c>
    </row>
    <row r="26" spans="2:7" x14ac:dyDescent="0.2">
      <c r="B26" s="565"/>
      <c r="C26" s="566"/>
      <c r="D26" s="566"/>
      <c r="E26" s="101">
        <v>0</v>
      </c>
      <c r="F26" s="554"/>
      <c r="G26" s="554">
        <f t="shared" si="0"/>
        <v>0</v>
      </c>
    </row>
    <row r="27" spans="2:7" x14ac:dyDescent="0.2">
      <c r="B27" s="565"/>
      <c r="C27" s="566"/>
      <c r="D27" s="566"/>
      <c r="E27" s="101">
        <v>0</v>
      </c>
      <c r="F27" s="554"/>
      <c r="G27" s="554">
        <f t="shared" si="0"/>
        <v>0</v>
      </c>
    </row>
    <row r="28" spans="2:7" x14ac:dyDescent="0.2">
      <c r="B28" s="565"/>
      <c r="C28" s="566"/>
      <c r="D28" s="566"/>
      <c r="E28" s="101">
        <v>0</v>
      </c>
      <c r="F28" s="554"/>
      <c r="G28" s="554">
        <f t="shared" si="0"/>
        <v>0</v>
      </c>
    </row>
    <row r="29" spans="2:7" x14ac:dyDescent="0.2">
      <c r="B29" s="565"/>
      <c r="C29" s="566"/>
      <c r="D29" s="566"/>
      <c r="E29" s="101">
        <v>0</v>
      </c>
      <c r="F29" s="554"/>
      <c r="G29" s="554">
        <f t="shared" si="0"/>
        <v>0</v>
      </c>
    </row>
    <row r="30" spans="2:7" x14ac:dyDescent="0.2">
      <c r="B30" s="565"/>
      <c r="C30" s="566"/>
      <c r="D30" s="566"/>
      <c r="E30" s="101">
        <v>0</v>
      </c>
      <c r="F30" s="554"/>
      <c r="G30" s="554">
        <f t="shared" si="0"/>
        <v>0</v>
      </c>
    </row>
    <row r="31" spans="2:7" x14ac:dyDescent="0.2">
      <c r="B31" s="565"/>
      <c r="C31" s="566"/>
      <c r="D31" s="566"/>
      <c r="E31" s="101">
        <v>0</v>
      </c>
      <c r="F31" s="554"/>
      <c r="G31" s="554">
        <f t="shared" si="0"/>
        <v>0</v>
      </c>
    </row>
    <row r="32" spans="2:7" x14ac:dyDescent="0.2">
      <c r="B32" s="565"/>
      <c r="C32" s="566"/>
      <c r="D32" s="566"/>
      <c r="E32" s="101">
        <v>0</v>
      </c>
      <c r="F32" s="554"/>
      <c r="G32" s="554">
        <f t="shared" si="0"/>
        <v>0</v>
      </c>
    </row>
    <row r="33" spans="2:7" x14ac:dyDescent="0.2">
      <c r="B33" s="565"/>
      <c r="C33" s="566"/>
      <c r="D33" s="566"/>
      <c r="E33" s="101">
        <v>0</v>
      </c>
      <c r="F33" s="554"/>
      <c r="G33" s="554">
        <f t="shared" si="0"/>
        <v>0</v>
      </c>
    </row>
    <row r="34" spans="2:7" x14ac:dyDescent="0.2">
      <c r="B34" s="565"/>
      <c r="C34" s="566"/>
      <c r="D34" s="566"/>
      <c r="E34" s="101">
        <v>0</v>
      </c>
      <c r="F34" s="554"/>
      <c r="G34" s="554">
        <f t="shared" si="0"/>
        <v>0</v>
      </c>
    </row>
    <row r="35" spans="2:7" x14ac:dyDescent="0.2">
      <c r="B35" s="565"/>
      <c r="C35" s="566"/>
      <c r="D35" s="566"/>
      <c r="E35" s="101">
        <v>0</v>
      </c>
      <c r="F35" s="554"/>
      <c r="G35" s="554">
        <f t="shared" si="0"/>
        <v>0</v>
      </c>
    </row>
    <row r="36" spans="2:7" x14ac:dyDescent="0.2">
      <c r="B36" s="565"/>
      <c r="C36" s="566"/>
      <c r="D36" s="566"/>
      <c r="E36" s="101">
        <v>0</v>
      </c>
      <c r="F36" s="554"/>
      <c r="G36" s="554">
        <f t="shared" si="0"/>
        <v>0</v>
      </c>
    </row>
    <row r="37" spans="2:7" x14ac:dyDescent="0.2">
      <c r="B37" s="565"/>
      <c r="C37" s="566"/>
      <c r="D37" s="566"/>
      <c r="E37" s="101">
        <v>0</v>
      </c>
      <c r="F37" s="554"/>
      <c r="G37" s="554">
        <f t="shared" si="0"/>
        <v>0</v>
      </c>
    </row>
    <row r="38" spans="2:7" x14ac:dyDescent="0.2">
      <c r="B38" s="565"/>
      <c r="C38" s="566"/>
      <c r="D38" s="566"/>
      <c r="E38" s="101">
        <v>0</v>
      </c>
      <c r="F38" s="554"/>
      <c r="G38" s="554">
        <f t="shared" si="0"/>
        <v>0</v>
      </c>
    </row>
    <row r="39" spans="2:7" x14ac:dyDescent="0.2">
      <c r="B39" s="565"/>
      <c r="C39" s="566"/>
      <c r="D39" s="566"/>
      <c r="E39" s="101">
        <v>0</v>
      </c>
      <c r="F39" s="554"/>
      <c r="G39" s="554">
        <f t="shared" si="0"/>
        <v>0</v>
      </c>
    </row>
    <row r="40" spans="2:7" x14ac:dyDescent="0.2">
      <c r="B40" s="565"/>
      <c r="C40" s="566"/>
      <c r="D40" s="566"/>
      <c r="E40" s="101">
        <v>0</v>
      </c>
      <c r="F40" s="554"/>
      <c r="G40" s="554">
        <f t="shared" si="0"/>
        <v>0</v>
      </c>
    </row>
    <row r="41" spans="2:7" x14ac:dyDescent="0.2">
      <c r="B41" s="565"/>
      <c r="C41" s="566"/>
      <c r="D41" s="566"/>
      <c r="E41" s="101">
        <v>0</v>
      </c>
      <c r="F41" s="554"/>
      <c r="G41" s="554">
        <f t="shared" si="0"/>
        <v>0</v>
      </c>
    </row>
    <row r="42" spans="2:7" x14ac:dyDescent="0.2">
      <c r="B42" s="565"/>
      <c r="C42" s="566"/>
      <c r="D42" s="566"/>
      <c r="E42" s="101">
        <v>0</v>
      </c>
      <c r="F42" s="554"/>
      <c r="G42" s="554">
        <f t="shared" si="0"/>
        <v>0</v>
      </c>
    </row>
    <row r="43" spans="2:7" x14ac:dyDescent="0.2">
      <c r="B43" s="565"/>
      <c r="C43" s="566"/>
      <c r="D43" s="566"/>
      <c r="E43" s="101">
        <v>0</v>
      </c>
      <c r="F43" s="554"/>
      <c r="G43" s="554">
        <f t="shared" si="0"/>
        <v>0</v>
      </c>
    </row>
    <row r="44" spans="2:7" x14ac:dyDescent="0.2">
      <c r="B44" s="565"/>
      <c r="C44" s="566"/>
      <c r="D44" s="566"/>
      <c r="E44" s="101">
        <v>0</v>
      </c>
      <c r="F44" s="554"/>
      <c r="G44" s="554">
        <f t="shared" si="0"/>
        <v>0</v>
      </c>
    </row>
    <row r="45" spans="2:7" x14ac:dyDescent="0.2">
      <c r="B45" s="565"/>
      <c r="C45" s="566"/>
      <c r="D45" s="566"/>
      <c r="E45" s="101">
        <v>0</v>
      </c>
      <c r="F45" s="554"/>
      <c r="G45" s="554">
        <f t="shared" si="0"/>
        <v>0</v>
      </c>
    </row>
    <row r="46" spans="2:7" x14ac:dyDescent="0.2">
      <c r="B46" s="565"/>
      <c r="C46" s="566"/>
      <c r="D46" s="566"/>
      <c r="E46" s="101">
        <v>0</v>
      </c>
      <c r="F46" s="554"/>
      <c r="G46" s="554">
        <f t="shared" si="0"/>
        <v>0</v>
      </c>
    </row>
    <row r="47" spans="2:7" x14ac:dyDescent="0.2">
      <c r="B47" s="565"/>
      <c r="C47" s="566"/>
      <c r="D47" s="566"/>
      <c r="E47" s="101">
        <v>0</v>
      </c>
      <c r="F47" s="554"/>
      <c r="G47" s="554">
        <f t="shared" si="0"/>
        <v>0</v>
      </c>
    </row>
    <row r="48" spans="2:7" x14ac:dyDescent="0.2">
      <c r="B48" s="565"/>
      <c r="C48" s="566"/>
      <c r="D48" s="566"/>
      <c r="E48" s="101">
        <v>0</v>
      </c>
      <c r="F48" s="554"/>
      <c r="G48" s="554">
        <f t="shared" si="0"/>
        <v>0</v>
      </c>
    </row>
    <row r="49" spans="2:7" x14ac:dyDescent="0.2">
      <c r="B49" s="565"/>
      <c r="C49" s="566"/>
      <c r="D49" s="566"/>
      <c r="E49" s="101">
        <v>0</v>
      </c>
      <c r="F49" s="554"/>
      <c r="G49" s="554">
        <f t="shared" si="0"/>
        <v>0</v>
      </c>
    </row>
    <row r="50" spans="2:7" x14ac:dyDescent="0.2">
      <c r="B50" s="565"/>
      <c r="C50" s="566"/>
      <c r="D50" s="566"/>
      <c r="E50" s="101">
        <v>0</v>
      </c>
      <c r="F50" s="554"/>
      <c r="G50" s="554">
        <f t="shared" si="0"/>
        <v>0</v>
      </c>
    </row>
    <row r="51" spans="2:7" x14ac:dyDescent="0.2">
      <c r="B51" s="565"/>
      <c r="C51" s="566"/>
      <c r="D51" s="566"/>
      <c r="E51" s="101">
        <v>0</v>
      </c>
      <c r="F51" s="554"/>
      <c r="G51" s="554">
        <f t="shared" si="0"/>
        <v>0</v>
      </c>
    </row>
    <row r="52" spans="2:7" x14ac:dyDescent="0.2">
      <c r="B52" s="565"/>
      <c r="C52" s="566"/>
      <c r="D52" s="566"/>
      <c r="E52" s="101">
        <v>0</v>
      </c>
      <c r="F52" s="554"/>
      <c r="G52" s="554">
        <f t="shared" si="0"/>
        <v>0</v>
      </c>
    </row>
    <row r="53" spans="2:7" x14ac:dyDescent="0.2">
      <c r="B53" s="565"/>
      <c r="C53" s="566"/>
      <c r="D53" s="566"/>
      <c r="E53" s="101">
        <v>0</v>
      </c>
      <c r="F53" s="554"/>
      <c r="G53" s="554">
        <f t="shared" si="0"/>
        <v>0</v>
      </c>
    </row>
    <row r="54" spans="2:7" x14ac:dyDescent="0.2">
      <c r="B54" s="565"/>
      <c r="C54" s="566"/>
      <c r="D54" s="566"/>
      <c r="E54" s="101">
        <v>0</v>
      </c>
      <c r="F54" s="554"/>
      <c r="G54" s="554">
        <f t="shared" si="0"/>
        <v>0</v>
      </c>
    </row>
    <row r="55" spans="2:7" x14ac:dyDescent="0.2">
      <c r="B55" s="565"/>
      <c r="C55" s="566"/>
      <c r="D55" s="566"/>
      <c r="E55" s="101">
        <v>0</v>
      </c>
      <c r="F55" s="554"/>
      <c r="G55" s="554">
        <f t="shared" si="0"/>
        <v>0</v>
      </c>
    </row>
    <row r="56" spans="2:7" x14ac:dyDescent="0.2">
      <c r="B56" s="565"/>
      <c r="C56" s="566"/>
      <c r="D56" s="566"/>
      <c r="E56" s="101">
        <v>0</v>
      </c>
      <c r="F56" s="554"/>
      <c r="G56" s="554">
        <f t="shared" si="0"/>
        <v>0</v>
      </c>
    </row>
    <row r="57" spans="2:7" x14ac:dyDescent="0.2">
      <c r="B57" s="565"/>
      <c r="C57" s="566"/>
      <c r="D57" s="566"/>
      <c r="E57" s="101">
        <v>0</v>
      </c>
      <c r="F57" s="554"/>
      <c r="G57" s="554">
        <f t="shared" si="0"/>
        <v>0</v>
      </c>
    </row>
    <row r="58" spans="2:7" ht="13.5" thickBot="1" x14ac:dyDescent="0.25">
      <c r="B58" s="567"/>
      <c r="C58" s="568"/>
      <c r="D58" s="568"/>
      <c r="E58" s="101">
        <v>0</v>
      </c>
      <c r="F58" s="554"/>
      <c r="G58" s="554">
        <f t="shared" si="0"/>
        <v>0</v>
      </c>
    </row>
    <row r="59" spans="2:7" ht="24" customHeight="1" thickBot="1" x14ac:dyDescent="0.25">
      <c r="B59" s="130"/>
      <c r="C59" s="131" t="s">
        <v>209</v>
      </c>
      <c r="D59" s="131"/>
      <c r="E59" s="131"/>
      <c r="F59" s="795" t="s">
        <v>671</v>
      </c>
      <c r="G59" s="794">
        <f>ROUND(SUM(G15:G58),0)</f>
        <v>0</v>
      </c>
    </row>
    <row r="60" spans="2:7" x14ac:dyDescent="0.2">
      <c r="B60" s="132"/>
    </row>
    <row r="61" spans="2:7" x14ac:dyDescent="0.2">
      <c r="B61" s="122" t="s">
        <v>343</v>
      </c>
    </row>
  </sheetData>
  <sheetProtection algorithmName="SHA-512" hashValue="4FgEEJjrRyHZASTnkBcegtGloNOoaxfVaCjjsFh5peUbDfzpAO1Q8uCSliYAdS/IR3YxEO4048gCVkdFO/0I0Q==" saltValue="tl+gxndmuWeiwdyLqJs83w==" spinCount="100000" sheet="1" formatCells="0" formatColumns="0" formatRows="0" insertRows="0" deleteRows="0"/>
  <dataValidations count="3">
    <dataValidation type="list" allowBlank="1" showInputMessage="1" showErrorMessage="1" sqref="E10:F10" xr:uid="{7ADCE6BF-8623-4BA4-8B10-F8F5FF77A75F}">
      <formula1>Type_of_Price</formula1>
    </dataValidation>
    <dataValidation type="list" allowBlank="1" showInputMessage="1" showErrorMessage="1" sqref="C12" xr:uid="{6A9BF0C5-C666-4153-AAC2-689368AC6F6C}">
      <formula1>"Baseline, Option 1, Option 2, Option 3, Option 4, Option 5, Option 6, Option 7, Option 8, Option 9, Option 10"</formula1>
    </dataValidation>
    <dataValidation type="list" allowBlank="1" showInputMessage="1" showErrorMessage="1" sqref="D12" xr:uid="{F42D0822-3F9E-4208-BF0C-3D6A2D12ED93}">
      <formula1>"N/A, Stage 1, Stage 2, Stage 3, Stege 4"</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63E8E-3FEF-4BE2-A55C-DAC77925D8E6}">
  <dimension ref="A1:O61"/>
  <sheetViews>
    <sheetView showGridLines="0" zoomScaleNormal="100" workbookViewId="0">
      <selection activeCell="L62" sqref="L62"/>
    </sheetView>
  </sheetViews>
  <sheetFormatPr defaultColWidth="8.85546875" defaultRowHeight="12.75" x14ac:dyDescent="0.2"/>
  <cols>
    <col min="1" max="1" width="6.42578125" style="122" customWidth="1"/>
    <col min="2" max="2" width="22.42578125" style="122" customWidth="1"/>
    <col min="3" max="3" width="32.28515625" style="122" customWidth="1"/>
    <col min="4" max="4" width="17.7109375" style="122" customWidth="1"/>
    <col min="5" max="5" width="8.42578125" style="122" customWidth="1"/>
    <col min="6" max="6" width="15" style="122" customWidth="1"/>
    <col min="7" max="7" width="21.7109375" style="122" customWidth="1"/>
    <col min="8" max="16384" width="8.85546875" style="122"/>
  </cols>
  <sheetData>
    <row r="1" spans="1:15" ht="13.5" thickBot="1" x14ac:dyDescent="0.25">
      <c r="B1" s="123"/>
      <c r="C1" s="123"/>
      <c r="D1" s="123"/>
      <c r="E1" s="123"/>
      <c r="F1" s="123"/>
      <c r="G1" s="123"/>
    </row>
    <row r="2" spans="1:15" ht="15.95" customHeight="1" x14ac:dyDescent="0.2">
      <c r="A2" s="124"/>
      <c r="B2" s="607" t="s">
        <v>3</v>
      </c>
      <c r="C2" s="608"/>
      <c r="D2" s="445" t="str">
        <f>""&amp;'General Instructions'!I5</f>
        <v/>
      </c>
      <c r="E2" s="37"/>
      <c r="F2" s="37"/>
      <c r="G2" s="125"/>
      <c r="H2" s="10"/>
      <c r="I2" s="10"/>
      <c r="J2" s="10"/>
      <c r="K2" s="1"/>
    </row>
    <row r="3" spans="1:15" ht="15.95" customHeight="1" x14ac:dyDescent="0.2">
      <c r="A3" s="124"/>
      <c r="B3" s="1210" t="s">
        <v>6</v>
      </c>
      <c r="C3" s="1190"/>
      <c r="D3" s="1065" t="str">
        <f>""&amp;'General Instructions'!I6</f>
        <v/>
      </c>
      <c r="E3" s="1211"/>
      <c r="F3" s="1211"/>
      <c r="G3" s="1244"/>
      <c r="H3" s="10"/>
      <c r="I3" s="10"/>
      <c r="J3" s="10"/>
      <c r="K3" s="1"/>
    </row>
    <row r="4" spans="1:15" ht="15.95" customHeight="1" x14ac:dyDescent="0.2">
      <c r="A4" s="124"/>
      <c r="B4" s="1210" t="s">
        <v>9</v>
      </c>
      <c r="C4" s="1190"/>
      <c r="D4" s="532" t="str">
        <f>""&amp;'General Instructions'!I7</f>
        <v/>
      </c>
      <c r="E4" s="234"/>
      <c r="F4" s="234"/>
      <c r="G4" s="609"/>
      <c r="H4" s="10"/>
      <c r="I4" s="10"/>
      <c r="J4" s="10"/>
      <c r="K4" s="1"/>
    </row>
    <row r="5" spans="1:15" ht="15.95" customHeight="1" thickBot="1" x14ac:dyDescent="0.25">
      <c r="A5" s="124"/>
      <c r="B5" s="256"/>
      <c r="C5" s="256"/>
      <c r="D5" s="256"/>
      <c r="E5" s="256"/>
      <c r="F5" s="256"/>
      <c r="G5" s="258"/>
      <c r="H5" s="31"/>
      <c r="I5" s="39"/>
      <c r="J5" s="40"/>
      <c r="K5" s="31"/>
    </row>
    <row r="6" spans="1:15" ht="15.95" customHeight="1" x14ac:dyDescent="0.2">
      <c r="B6" s="126" t="s">
        <v>337</v>
      </c>
      <c r="C6" s="1245"/>
      <c r="D6" s="1246" t="s">
        <v>670</v>
      </c>
      <c r="E6" s="1245"/>
      <c r="F6" s="1245"/>
      <c r="G6" s="677" t="str">
        <f xml:space="preserve"> Cost_Sheets_Version</f>
        <v>v 3.1.4</v>
      </c>
    </row>
    <row r="7" spans="1:15" ht="15.95" customHeight="1" x14ac:dyDescent="0.2">
      <c r="B7" s="678"/>
      <c r="C7" s="1247"/>
      <c r="D7" s="427"/>
      <c r="E7" s="427"/>
      <c r="F7" s="427"/>
      <c r="G7" s="679"/>
      <c r="O7" s="127"/>
    </row>
    <row r="8" spans="1:15" ht="15.95" customHeight="1" x14ac:dyDescent="0.2">
      <c r="B8" s="323" t="s">
        <v>52</v>
      </c>
      <c r="C8" s="680" t="str">
        <f>""&amp;'General Instructions'!I11</f>
        <v/>
      </c>
      <c r="D8" s="429"/>
      <c r="E8" s="428"/>
      <c r="F8" s="597"/>
      <c r="G8" s="430"/>
      <c r="O8" s="127"/>
    </row>
    <row r="9" spans="1:15" ht="15.95" customHeight="1" x14ac:dyDescent="0.2">
      <c r="B9" s="323" t="s">
        <v>107</v>
      </c>
      <c r="C9" s="680" t="str">
        <f>""&amp;'General Instructions'!I12</f>
        <v/>
      </c>
      <c r="D9" s="681" t="s">
        <v>12</v>
      </c>
      <c r="E9" s="1248" t="str">
        <f>""&amp;'General Instructions'!I8</f>
        <v/>
      </c>
      <c r="F9" s="597"/>
      <c r="G9" s="600"/>
      <c r="O9" s="127"/>
    </row>
    <row r="10" spans="1:15" ht="15.95" customHeight="1" x14ac:dyDescent="0.2">
      <c r="B10" s="323" t="s">
        <v>109</v>
      </c>
      <c r="C10" s="682" t="s">
        <v>110</v>
      </c>
      <c r="D10" s="683" t="s">
        <v>232</v>
      </c>
      <c r="E10" s="599" t="s">
        <v>495</v>
      </c>
      <c r="F10" s="597"/>
      <c r="G10" s="600"/>
      <c r="O10" s="127"/>
    </row>
    <row r="11" spans="1:15" ht="15.95" customHeight="1" x14ac:dyDescent="0.2">
      <c r="B11" s="518" t="s">
        <v>108</v>
      </c>
      <c r="C11" s="1228" t="str">
        <f>""&amp;'General Instructions'!I10</f>
        <v/>
      </c>
      <c r="D11" s="1249"/>
      <c r="E11" s="426"/>
      <c r="F11" s="598"/>
      <c r="G11" s="430"/>
      <c r="O11" s="127"/>
    </row>
    <row r="12" spans="1:15" s="128" customFormat="1" ht="15.95" customHeight="1" x14ac:dyDescent="0.2">
      <c r="B12" s="323" t="s">
        <v>295</v>
      </c>
      <c r="C12" s="459" t="s">
        <v>235</v>
      </c>
      <c r="D12" s="459" t="s">
        <v>236</v>
      </c>
      <c r="E12" s="199"/>
      <c r="F12" s="199"/>
      <c r="G12" s="425"/>
      <c r="O12" s="129"/>
    </row>
    <row r="13" spans="1:15" ht="15.95" customHeight="1" thickBot="1" x14ac:dyDescent="0.25">
      <c r="B13" s="321"/>
      <c r="C13" s="322"/>
      <c r="D13" s="423"/>
      <c r="E13" s="422"/>
      <c r="F13" s="422"/>
      <c r="G13" s="424"/>
      <c r="O13" s="127"/>
    </row>
    <row r="14" spans="1:15" ht="24" x14ac:dyDescent="0.2">
      <c r="B14" s="324" t="s">
        <v>339</v>
      </c>
      <c r="C14" s="325" t="s">
        <v>313</v>
      </c>
      <c r="D14" s="325" t="s">
        <v>649</v>
      </c>
      <c r="E14" s="325" t="s">
        <v>665</v>
      </c>
      <c r="F14" s="601" t="s">
        <v>666</v>
      </c>
      <c r="G14" s="519" t="s">
        <v>342</v>
      </c>
    </row>
    <row r="15" spans="1:15" x14ac:dyDescent="0.2">
      <c r="B15" s="565" t="s">
        <v>797</v>
      </c>
      <c r="C15" s="1272"/>
      <c r="D15" s="566" t="s">
        <v>682</v>
      </c>
      <c r="E15" s="101">
        <v>0</v>
      </c>
      <c r="F15" s="1273">
        <f>IF(D15&lt;&gt;"", LOOKUP(D15,'FWC prices'!A:A,'FWC prices'!C:C),0)</f>
        <v>0</v>
      </c>
      <c r="G15" s="1273">
        <f t="shared" ref="G15:G58" si="0">E15*F15</f>
        <v>0</v>
      </c>
    </row>
    <row r="16" spans="1:15" x14ac:dyDescent="0.2">
      <c r="B16" s="565" t="s">
        <v>798</v>
      </c>
      <c r="C16" s="1272"/>
      <c r="D16" s="566" t="s">
        <v>700</v>
      </c>
      <c r="E16" s="101">
        <v>0</v>
      </c>
      <c r="F16" s="1273">
        <f>IF(D16&lt;&gt;"", LOOKUP(D16,'FWC prices'!A:A,'FWC prices'!C:C),0)</f>
        <v>0</v>
      </c>
      <c r="G16" s="1273">
        <f t="shared" si="0"/>
        <v>0</v>
      </c>
    </row>
    <row r="17" spans="2:7" x14ac:dyDescent="0.2">
      <c r="B17" s="565" t="s">
        <v>799</v>
      </c>
      <c r="C17" s="1272"/>
      <c r="D17" s="566" t="s">
        <v>683</v>
      </c>
      <c r="E17" s="101">
        <v>0</v>
      </c>
      <c r="F17" s="1273">
        <f>IF(D17&lt;&gt;"", LOOKUP(D17,'FWC prices'!A:A,'FWC prices'!C:C),0)</f>
        <v>0</v>
      </c>
      <c r="G17" s="1273">
        <f t="shared" si="0"/>
        <v>0</v>
      </c>
    </row>
    <row r="18" spans="2:7" x14ac:dyDescent="0.2">
      <c r="B18" s="565" t="s">
        <v>800</v>
      </c>
      <c r="C18" s="1272"/>
      <c r="D18" s="566" t="s">
        <v>701</v>
      </c>
      <c r="E18" s="101">
        <v>0</v>
      </c>
      <c r="F18" s="1273">
        <f>IF(D18&lt;&gt;"", LOOKUP(D18,'FWC prices'!A:A,'FWC prices'!C:C),0)</f>
        <v>0</v>
      </c>
      <c r="G18" s="1273">
        <f t="shared" si="0"/>
        <v>0</v>
      </c>
    </row>
    <row r="19" spans="2:7" x14ac:dyDescent="0.2">
      <c r="B19" s="565" t="s">
        <v>801</v>
      </c>
      <c r="C19" s="1272"/>
      <c r="D19" s="566" t="s">
        <v>684</v>
      </c>
      <c r="E19" s="101">
        <v>0</v>
      </c>
      <c r="F19" s="1273">
        <f>IF(D19&lt;&gt;"", LOOKUP(D19,'FWC prices'!A:A,'FWC prices'!C:C),0)</f>
        <v>0</v>
      </c>
      <c r="G19" s="1273">
        <f t="shared" si="0"/>
        <v>0</v>
      </c>
    </row>
    <row r="20" spans="2:7" x14ac:dyDescent="0.2">
      <c r="B20" s="565" t="s">
        <v>802</v>
      </c>
      <c r="C20" s="1272"/>
      <c r="D20" s="566" t="s">
        <v>685</v>
      </c>
      <c r="E20" s="101">
        <v>0</v>
      </c>
      <c r="F20" s="1273">
        <f>IF(D20&lt;&gt;"", LOOKUP(D20,'FWC prices'!A:A,'FWC prices'!C:C),0)</f>
        <v>0</v>
      </c>
      <c r="G20" s="1273">
        <f t="shared" si="0"/>
        <v>0</v>
      </c>
    </row>
    <row r="21" spans="2:7" x14ac:dyDescent="0.2">
      <c r="B21" s="565" t="s">
        <v>803</v>
      </c>
      <c r="C21" s="1272"/>
      <c r="D21" s="566" t="s">
        <v>686</v>
      </c>
      <c r="E21" s="101">
        <v>0</v>
      </c>
      <c r="F21" s="1273">
        <f>IF(D21&lt;&gt;"", LOOKUP(D21,'FWC prices'!A:A,'FWC prices'!C:C),0)</f>
        <v>0</v>
      </c>
      <c r="G21" s="1273">
        <f t="shared" si="0"/>
        <v>0</v>
      </c>
    </row>
    <row r="22" spans="2:7" x14ac:dyDescent="0.2">
      <c r="B22" s="565" t="s">
        <v>804</v>
      </c>
      <c r="C22" s="1272"/>
      <c r="D22" s="566" t="s">
        <v>691</v>
      </c>
      <c r="E22" s="101">
        <v>0</v>
      </c>
      <c r="F22" s="1273">
        <f>IF(D22&lt;&gt;"", LOOKUP(D22,'FWC prices'!A:A,'FWC prices'!C:C),0)</f>
        <v>0</v>
      </c>
      <c r="G22" s="1273">
        <f t="shared" si="0"/>
        <v>0</v>
      </c>
    </row>
    <row r="23" spans="2:7" x14ac:dyDescent="0.2">
      <c r="B23" s="565" t="s">
        <v>805</v>
      </c>
      <c r="C23" s="1272"/>
      <c r="D23" s="566" t="s">
        <v>692</v>
      </c>
      <c r="E23" s="101">
        <v>0</v>
      </c>
      <c r="F23" s="1273">
        <f>IF(D23&lt;&gt;"", LOOKUP(D23,'FWC prices'!A:A,'FWC prices'!C:C),0)</f>
        <v>0</v>
      </c>
      <c r="G23" s="1273">
        <f t="shared" si="0"/>
        <v>0</v>
      </c>
    </row>
    <row r="24" spans="2:7" x14ac:dyDescent="0.2">
      <c r="B24" s="565" t="s">
        <v>806</v>
      </c>
      <c r="C24" s="566"/>
      <c r="D24" s="566" t="s">
        <v>693</v>
      </c>
      <c r="E24" s="101">
        <v>0</v>
      </c>
      <c r="F24" s="1273">
        <f>IF(D24&lt;&gt;"", LOOKUP(D24,'FWC prices'!A:A,'FWC prices'!C:C),0)</f>
        <v>0</v>
      </c>
      <c r="G24" s="1273">
        <f t="shared" si="0"/>
        <v>0</v>
      </c>
    </row>
    <row r="25" spans="2:7" x14ac:dyDescent="0.2">
      <c r="B25" s="565" t="s">
        <v>807</v>
      </c>
      <c r="C25" s="566"/>
      <c r="D25" s="566" t="s">
        <v>694</v>
      </c>
      <c r="E25" s="101">
        <v>0</v>
      </c>
      <c r="F25" s="1273">
        <f>IF(D25&lt;&gt;"", LOOKUP(D25,'FWC prices'!A:A,'FWC prices'!C:C),0)</f>
        <v>0</v>
      </c>
      <c r="G25" s="1273">
        <f t="shared" si="0"/>
        <v>0</v>
      </c>
    </row>
    <row r="26" spans="2:7" x14ac:dyDescent="0.2">
      <c r="B26" s="565" t="s">
        <v>808</v>
      </c>
      <c r="C26" s="566"/>
      <c r="D26" s="566" t="s">
        <v>695</v>
      </c>
      <c r="E26" s="101">
        <v>0</v>
      </c>
      <c r="F26" s="1273">
        <f>IF(D26&lt;&gt;"", LOOKUP(D26,'FWC prices'!A:A,'FWC prices'!C:C),0)</f>
        <v>0</v>
      </c>
      <c r="G26" s="1273">
        <f t="shared" si="0"/>
        <v>0</v>
      </c>
    </row>
    <row r="27" spans="2:7" x14ac:dyDescent="0.2">
      <c r="B27" s="565"/>
      <c r="C27" s="566"/>
      <c r="D27" s="566"/>
      <c r="E27" s="101">
        <v>0</v>
      </c>
      <c r="F27" s="1273">
        <f>IF(D27&lt;&gt;"", LOOKUP(D27,'FWC prices'!A:A,'FWC prices'!C:C),0)</f>
        <v>0</v>
      </c>
      <c r="G27" s="1273">
        <f t="shared" si="0"/>
        <v>0</v>
      </c>
    </row>
    <row r="28" spans="2:7" x14ac:dyDescent="0.2">
      <c r="B28" s="565"/>
      <c r="C28" s="566"/>
      <c r="D28" s="566"/>
      <c r="E28" s="101">
        <v>0</v>
      </c>
      <c r="F28" s="1273">
        <f>IF(D28&lt;&gt;"", LOOKUP(D28,'FWC prices'!A:A,'FWC prices'!C:C),0)</f>
        <v>0</v>
      </c>
      <c r="G28" s="1273">
        <f t="shared" si="0"/>
        <v>0</v>
      </c>
    </row>
    <row r="29" spans="2:7" x14ac:dyDescent="0.2">
      <c r="B29" s="565"/>
      <c r="C29" s="566"/>
      <c r="D29" s="566"/>
      <c r="E29" s="101">
        <v>0</v>
      </c>
      <c r="F29" s="1273">
        <f>IF(D29&lt;&gt;"", LOOKUP(D29,'FWC prices'!A:A,'FWC prices'!C:C),0)</f>
        <v>0</v>
      </c>
      <c r="G29" s="1273">
        <f t="shared" si="0"/>
        <v>0</v>
      </c>
    </row>
    <row r="30" spans="2:7" x14ac:dyDescent="0.2">
      <c r="B30" s="565"/>
      <c r="C30" s="566"/>
      <c r="D30" s="566"/>
      <c r="E30" s="101">
        <v>0</v>
      </c>
      <c r="F30" s="1273">
        <f>IF(D30&lt;&gt;"", LOOKUP(D30,'FWC prices'!A:A,'FWC prices'!C:C),0)</f>
        <v>0</v>
      </c>
      <c r="G30" s="1273">
        <f t="shared" si="0"/>
        <v>0</v>
      </c>
    </row>
    <row r="31" spans="2:7" x14ac:dyDescent="0.2">
      <c r="B31" s="565"/>
      <c r="C31" s="566"/>
      <c r="D31" s="566"/>
      <c r="E31" s="101">
        <v>0</v>
      </c>
      <c r="F31" s="1273">
        <f>IF(D31&lt;&gt;"", LOOKUP(D31,'FWC prices'!A:A,'FWC prices'!C:C),0)</f>
        <v>0</v>
      </c>
      <c r="G31" s="1273">
        <f t="shared" si="0"/>
        <v>0</v>
      </c>
    </row>
    <row r="32" spans="2:7" x14ac:dyDescent="0.2">
      <c r="B32" s="565"/>
      <c r="C32" s="566"/>
      <c r="D32" s="566"/>
      <c r="E32" s="101">
        <v>0</v>
      </c>
      <c r="F32" s="1273">
        <f>IF(D32&lt;&gt;"", LOOKUP(D32,'FWC prices'!A:A,'FWC prices'!C:C),0)</f>
        <v>0</v>
      </c>
      <c r="G32" s="1273">
        <f t="shared" si="0"/>
        <v>0</v>
      </c>
    </row>
    <row r="33" spans="2:7" x14ac:dyDescent="0.2">
      <c r="B33" s="565"/>
      <c r="C33" s="566"/>
      <c r="D33" s="566"/>
      <c r="E33" s="101">
        <v>0</v>
      </c>
      <c r="F33" s="1273">
        <f>IF(D33&lt;&gt;"", LOOKUP(D33,'FWC prices'!A:A,'FWC prices'!C:C),0)</f>
        <v>0</v>
      </c>
      <c r="G33" s="1273">
        <f t="shared" si="0"/>
        <v>0</v>
      </c>
    </row>
    <row r="34" spans="2:7" x14ac:dyDescent="0.2">
      <c r="B34" s="565"/>
      <c r="C34" s="566"/>
      <c r="D34" s="566"/>
      <c r="E34" s="101">
        <v>0</v>
      </c>
      <c r="F34" s="1273">
        <f>IF(D34&lt;&gt;"", LOOKUP(D34,'FWC prices'!A:A,'FWC prices'!C:C),0)</f>
        <v>0</v>
      </c>
      <c r="G34" s="1273">
        <f t="shared" si="0"/>
        <v>0</v>
      </c>
    </row>
    <row r="35" spans="2:7" x14ac:dyDescent="0.2">
      <c r="B35" s="565"/>
      <c r="C35" s="566"/>
      <c r="D35" s="566"/>
      <c r="E35" s="101">
        <v>0</v>
      </c>
      <c r="F35" s="1273">
        <f>IF(D35&lt;&gt;"", LOOKUP(D35,'FWC prices'!A:A,'FWC prices'!C:C),0)</f>
        <v>0</v>
      </c>
      <c r="G35" s="1273">
        <f t="shared" si="0"/>
        <v>0</v>
      </c>
    </row>
    <row r="36" spans="2:7" x14ac:dyDescent="0.2">
      <c r="B36" s="565"/>
      <c r="C36" s="566"/>
      <c r="D36" s="566"/>
      <c r="E36" s="101">
        <v>0</v>
      </c>
      <c r="F36" s="1273">
        <f>IF(D36&lt;&gt;"", LOOKUP(D36,'FWC prices'!A:A,'FWC prices'!C:C),0)</f>
        <v>0</v>
      </c>
      <c r="G36" s="1273">
        <f t="shared" si="0"/>
        <v>0</v>
      </c>
    </row>
    <row r="37" spans="2:7" x14ac:dyDescent="0.2">
      <c r="B37" s="565"/>
      <c r="C37" s="566"/>
      <c r="D37" s="566"/>
      <c r="E37" s="101">
        <v>0</v>
      </c>
      <c r="F37" s="1273">
        <f>IF(D37&lt;&gt;"", LOOKUP(D37,'FWC prices'!A:A,'FWC prices'!C:C),0)</f>
        <v>0</v>
      </c>
      <c r="G37" s="1273">
        <f t="shared" si="0"/>
        <v>0</v>
      </c>
    </row>
    <row r="38" spans="2:7" x14ac:dyDescent="0.2">
      <c r="B38" s="565"/>
      <c r="C38" s="566"/>
      <c r="D38" s="566"/>
      <c r="E38" s="101">
        <v>0</v>
      </c>
      <c r="F38" s="1273">
        <f>IF(D38&lt;&gt;"", LOOKUP(D38,'FWC prices'!A:A,'FWC prices'!C:C),0)</f>
        <v>0</v>
      </c>
      <c r="G38" s="1273">
        <f t="shared" si="0"/>
        <v>0</v>
      </c>
    </row>
    <row r="39" spans="2:7" x14ac:dyDescent="0.2">
      <c r="B39" s="565"/>
      <c r="C39" s="566"/>
      <c r="D39" s="566"/>
      <c r="E39" s="101">
        <v>0</v>
      </c>
      <c r="F39" s="1273">
        <f>IF(D39&lt;&gt;"", LOOKUP(D39,'FWC prices'!A:A,'FWC prices'!C:C),0)</f>
        <v>0</v>
      </c>
      <c r="G39" s="1273">
        <f t="shared" si="0"/>
        <v>0</v>
      </c>
    </row>
    <row r="40" spans="2:7" x14ac:dyDescent="0.2">
      <c r="B40" s="565"/>
      <c r="C40" s="566"/>
      <c r="D40" s="566"/>
      <c r="E40" s="101">
        <v>0</v>
      </c>
      <c r="F40" s="1273">
        <f>IF(D40&lt;&gt;"", LOOKUP(D40,'FWC prices'!A:A,'FWC prices'!C:C),0)</f>
        <v>0</v>
      </c>
      <c r="G40" s="1273">
        <f t="shared" si="0"/>
        <v>0</v>
      </c>
    </row>
    <row r="41" spans="2:7" x14ac:dyDescent="0.2">
      <c r="B41" s="565"/>
      <c r="C41" s="566"/>
      <c r="D41" s="566"/>
      <c r="E41" s="101">
        <v>0</v>
      </c>
      <c r="F41" s="1273">
        <f>IF(D41&lt;&gt;"", LOOKUP(D41,'FWC prices'!A:A,'FWC prices'!C:C),0)</f>
        <v>0</v>
      </c>
      <c r="G41" s="1273">
        <f t="shared" si="0"/>
        <v>0</v>
      </c>
    </row>
    <row r="42" spans="2:7" x14ac:dyDescent="0.2">
      <c r="B42" s="565"/>
      <c r="C42" s="566"/>
      <c r="D42" s="566"/>
      <c r="E42" s="101">
        <v>0</v>
      </c>
      <c r="F42" s="1273">
        <f>IF(D42&lt;&gt;"", LOOKUP(D42,'FWC prices'!A:A,'FWC prices'!C:C),0)</f>
        <v>0</v>
      </c>
      <c r="G42" s="1273">
        <f t="shared" si="0"/>
        <v>0</v>
      </c>
    </row>
    <row r="43" spans="2:7" x14ac:dyDescent="0.2">
      <c r="B43" s="565"/>
      <c r="C43" s="566"/>
      <c r="D43" s="566"/>
      <c r="E43" s="101">
        <v>0</v>
      </c>
      <c r="F43" s="1273">
        <f>IF(D43&lt;&gt;"", LOOKUP(D43,'FWC prices'!A:A,'FWC prices'!C:C),0)</f>
        <v>0</v>
      </c>
      <c r="G43" s="1273">
        <f t="shared" si="0"/>
        <v>0</v>
      </c>
    </row>
    <row r="44" spans="2:7" x14ac:dyDescent="0.2">
      <c r="B44" s="565"/>
      <c r="C44" s="566"/>
      <c r="D44" s="566"/>
      <c r="E44" s="101">
        <v>0</v>
      </c>
      <c r="F44" s="1273">
        <f>IF(D44&lt;&gt;"", LOOKUP(D44,'FWC prices'!A:A,'FWC prices'!C:C),0)</f>
        <v>0</v>
      </c>
      <c r="G44" s="1273">
        <f t="shared" si="0"/>
        <v>0</v>
      </c>
    </row>
    <row r="45" spans="2:7" x14ac:dyDescent="0.2">
      <c r="B45" s="565"/>
      <c r="C45" s="566"/>
      <c r="D45" s="566"/>
      <c r="E45" s="101">
        <v>0</v>
      </c>
      <c r="F45" s="1273">
        <f>IF(D45&lt;&gt;"", LOOKUP(D45,'FWC prices'!A:A,'FWC prices'!C:C),0)</f>
        <v>0</v>
      </c>
      <c r="G45" s="1273">
        <f t="shared" si="0"/>
        <v>0</v>
      </c>
    </row>
    <row r="46" spans="2:7" x14ac:dyDescent="0.2">
      <c r="B46" s="565"/>
      <c r="C46" s="566"/>
      <c r="D46" s="566"/>
      <c r="E46" s="101">
        <v>0</v>
      </c>
      <c r="F46" s="1273">
        <f>IF(D46&lt;&gt;"", LOOKUP(D46,'FWC prices'!A:A,'FWC prices'!C:C),0)</f>
        <v>0</v>
      </c>
      <c r="G46" s="1273">
        <f t="shared" si="0"/>
        <v>0</v>
      </c>
    </row>
    <row r="47" spans="2:7" x14ac:dyDescent="0.2">
      <c r="B47" s="565"/>
      <c r="C47" s="566"/>
      <c r="D47" s="566"/>
      <c r="E47" s="101">
        <v>0</v>
      </c>
      <c r="F47" s="1273">
        <f>IF(D47&lt;&gt;"", LOOKUP(D47,'FWC prices'!A:A,'FWC prices'!C:C),0)</f>
        <v>0</v>
      </c>
      <c r="G47" s="1273">
        <f t="shared" si="0"/>
        <v>0</v>
      </c>
    </row>
    <row r="48" spans="2:7" x14ac:dyDescent="0.2">
      <c r="B48" s="565"/>
      <c r="C48" s="566"/>
      <c r="D48" s="566"/>
      <c r="E48" s="101">
        <v>0</v>
      </c>
      <c r="F48" s="1273">
        <f>IF(D48&lt;&gt;"", LOOKUP(D48,'FWC prices'!A:A,'FWC prices'!C:C),0)</f>
        <v>0</v>
      </c>
      <c r="G48" s="1273">
        <f t="shared" si="0"/>
        <v>0</v>
      </c>
    </row>
    <row r="49" spans="2:7" x14ac:dyDescent="0.2">
      <c r="B49" s="565"/>
      <c r="C49" s="566"/>
      <c r="D49" s="566"/>
      <c r="E49" s="101">
        <v>0</v>
      </c>
      <c r="F49" s="1273">
        <f>IF(D49&lt;&gt;"", LOOKUP(D49,'FWC prices'!A:A,'FWC prices'!C:C),0)</f>
        <v>0</v>
      </c>
      <c r="G49" s="1273">
        <f t="shared" si="0"/>
        <v>0</v>
      </c>
    </row>
    <row r="50" spans="2:7" x14ac:dyDescent="0.2">
      <c r="B50" s="565"/>
      <c r="C50" s="566"/>
      <c r="D50" s="566"/>
      <c r="E50" s="101">
        <v>0</v>
      </c>
      <c r="F50" s="1273">
        <f>IF(D50&lt;&gt;"", LOOKUP(D50,'FWC prices'!A:A,'FWC prices'!C:C),0)</f>
        <v>0</v>
      </c>
      <c r="G50" s="1273">
        <f t="shared" si="0"/>
        <v>0</v>
      </c>
    </row>
    <row r="51" spans="2:7" x14ac:dyDescent="0.2">
      <c r="B51" s="565"/>
      <c r="C51" s="566"/>
      <c r="D51" s="566"/>
      <c r="E51" s="101">
        <v>0</v>
      </c>
      <c r="F51" s="1273">
        <f>IF(D51&lt;&gt;"", LOOKUP(D51,'FWC prices'!A:A,'FWC prices'!C:C),0)</f>
        <v>0</v>
      </c>
      <c r="G51" s="1273">
        <f t="shared" si="0"/>
        <v>0</v>
      </c>
    </row>
    <row r="52" spans="2:7" x14ac:dyDescent="0.2">
      <c r="B52" s="565"/>
      <c r="C52" s="566"/>
      <c r="D52" s="566"/>
      <c r="E52" s="101">
        <v>0</v>
      </c>
      <c r="F52" s="1273">
        <f>IF(D52&lt;&gt;"", LOOKUP(D52,'FWC prices'!A:A,'FWC prices'!C:C),0)</f>
        <v>0</v>
      </c>
      <c r="G52" s="1273">
        <f t="shared" si="0"/>
        <v>0</v>
      </c>
    </row>
    <row r="53" spans="2:7" x14ac:dyDescent="0.2">
      <c r="B53" s="565"/>
      <c r="C53" s="566"/>
      <c r="D53" s="566"/>
      <c r="E53" s="101">
        <v>0</v>
      </c>
      <c r="F53" s="1273">
        <f>IF(D53&lt;&gt;"", LOOKUP(D53,'FWC prices'!A:A,'FWC prices'!C:C),0)</f>
        <v>0</v>
      </c>
      <c r="G53" s="1273">
        <f t="shared" si="0"/>
        <v>0</v>
      </c>
    </row>
    <row r="54" spans="2:7" x14ac:dyDescent="0.2">
      <c r="B54" s="565"/>
      <c r="C54" s="566"/>
      <c r="D54" s="566"/>
      <c r="E54" s="101">
        <v>0</v>
      </c>
      <c r="F54" s="1273">
        <f>IF(D54&lt;&gt;"", LOOKUP(D54,'FWC prices'!A:A,'FWC prices'!C:C),0)</f>
        <v>0</v>
      </c>
      <c r="G54" s="1273">
        <f t="shared" si="0"/>
        <v>0</v>
      </c>
    </row>
    <row r="55" spans="2:7" x14ac:dyDescent="0.2">
      <c r="B55" s="565"/>
      <c r="C55" s="566"/>
      <c r="D55" s="566"/>
      <c r="E55" s="101">
        <v>0</v>
      </c>
      <c r="F55" s="1273">
        <f>IF(D55&lt;&gt;"", LOOKUP(D55,'FWC prices'!A:A,'FWC prices'!C:C),0)</f>
        <v>0</v>
      </c>
      <c r="G55" s="1273">
        <f t="shared" si="0"/>
        <v>0</v>
      </c>
    </row>
    <row r="56" spans="2:7" x14ac:dyDescent="0.2">
      <c r="B56" s="565"/>
      <c r="C56" s="566"/>
      <c r="D56" s="566"/>
      <c r="E56" s="101">
        <v>0</v>
      </c>
      <c r="F56" s="1273">
        <f>IF(D56&lt;&gt;"", LOOKUP(D56,'FWC prices'!A:A,'FWC prices'!C:C),0)</f>
        <v>0</v>
      </c>
      <c r="G56" s="1273">
        <f t="shared" si="0"/>
        <v>0</v>
      </c>
    </row>
    <row r="57" spans="2:7" x14ac:dyDescent="0.2">
      <c r="B57" s="565"/>
      <c r="C57" s="566"/>
      <c r="D57" s="566"/>
      <c r="E57" s="101">
        <v>0</v>
      </c>
      <c r="F57" s="1273">
        <f>IF(D57&lt;&gt;"", LOOKUP(D57,'FWC prices'!A:A,'FWC prices'!C:C),0)</f>
        <v>0</v>
      </c>
      <c r="G57" s="1273">
        <f t="shared" si="0"/>
        <v>0</v>
      </c>
    </row>
    <row r="58" spans="2:7" ht="13.5" thickBot="1" x14ac:dyDescent="0.25">
      <c r="B58" s="567"/>
      <c r="C58" s="568"/>
      <c r="D58" s="568"/>
      <c r="E58" s="101">
        <v>0</v>
      </c>
      <c r="F58" s="1273">
        <f>IF(D58&lt;&gt;"", LOOKUP(D58,'FWC prices'!A:A,'FWC prices'!C:C),0)</f>
        <v>0</v>
      </c>
      <c r="G58" s="1273">
        <f t="shared" si="0"/>
        <v>0</v>
      </c>
    </row>
    <row r="59" spans="2:7" ht="24" customHeight="1" thickBot="1" x14ac:dyDescent="0.25">
      <c r="B59" s="130"/>
      <c r="C59" s="131" t="s">
        <v>209</v>
      </c>
      <c r="D59" s="131"/>
      <c r="E59" s="131"/>
      <c r="F59" s="795" t="s">
        <v>671</v>
      </c>
      <c r="G59" s="794">
        <f>ROUND(SUM(G15:G58),0)</f>
        <v>0</v>
      </c>
    </row>
    <row r="60" spans="2:7" x14ac:dyDescent="0.2">
      <c r="B60" s="132"/>
    </row>
    <row r="61" spans="2:7" x14ac:dyDescent="0.2">
      <c r="B61" s="122" t="s">
        <v>343</v>
      </c>
    </row>
  </sheetData>
  <sheetProtection algorithmName="SHA-512" hashValue="AMbPR94r+STF4eRezCOxW3Nh/BQXzk48F2ChHppWiZLMPrq/dvJs8oK/mU16vNDE9Ne1xjCVNj0Y622HMcPw6A==" saltValue="5pBh6d6ulnjanpFz87CErg==" spinCount="100000" sheet="1" formatCells="0" formatColumns="0" formatRows="0" insertRows="0" deleteRows="0"/>
  <dataValidations disablePrompts="1" count="3">
    <dataValidation type="list" allowBlank="1" showInputMessage="1" showErrorMessage="1" sqref="D12" xr:uid="{A7E0A6B1-2845-4F93-AD0B-77C5FD2AC058}">
      <formula1>"N/A, Stage 1, Stage 2, Stage 3, Stege 4"</formula1>
    </dataValidation>
    <dataValidation type="list" allowBlank="1" showInputMessage="1" showErrorMessage="1" sqref="C12" xr:uid="{A7B82FFB-4DF2-404E-858F-12B9C043E857}">
      <formula1>"Baseline, Option 1, Option 2, Option 3, Option 4, Option 5, Option 6, Option 7, Option 8, Option 9, Option 10"</formula1>
    </dataValidation>
    <dataValidation type="list" allowBlank="1" showInputMessage="1" showErrorMessage="1" sqref="E10:F10" xr:uid="{FD6CDEFD-51E1-436A-BBC2-D849089E4BFD}">
      <formula1>Type_of_Price</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0815B-B363-4C64-83DB-9A1CA3D871F1}">
  <dimension ref="A1:O61"/>
  <sheetViews>
    <sheetView showGridLines="0" topLeftCell="A6" zoomScaleNormal="100" workbookViewId="0">
      <selection activeCell="D55" sqref="D55"/>
    </sheetView>
  </sheetViews>
  <sheetFormatPr defaultColWidth="8.85546875" defaultRowHeight="12.75" x14ac:dyDescent="0.2"/>
  <cols>
    <col min="1" max="1" width="6.42578125" style="122" customWidth="1"/>
    <col min="2" max="2" width="22.42578125" style="122" customWidth="1"/>
    <col min="3" max="3" width="32.28515625" style="122" customWidth="1"/>
    <col min="4" max="4" width="17.7109375" style="122" customWidth="1"/>
    <col min="5" max="5" width="8.42578125" style="122" customWidth="1"/>
    <col min="6" max="6" width="15" style="122" customWidth="1"/>
    <col min="7" max="7" width="21.7109375" style="122" customWidth="1"/>
    <col min="8" max="16384" width="8.85546875" style="122"/>
  </cols>
  <sheetData>
    <row r="1" spans="1:15" ht="13.5" thickBot="1" x14ac:dyDescent="0.25">
      <c r="B1" s="123"/>
      <c r="C1" s="123"/>
      <c r="D1" s="123"/>
      <c r="E1" s="123"/>
      <c r="F1" s="123"/>
      <c r="G1" s="123"/>
    </row>
    <row r="2" spans="1:15" ht="15.95" customHeight="1" x14ac:dyDescent="0.2">
      <c r="A2" s="124"/>
      <c r="B2" s="607" t="s">
        <v>3</v>
      </c>
      <c r="C2" s="608"/>
      <c r="D2" s="445" t="str">
        <f>""&amp;'General Instructions'!I5</f>
        <v/>
      </c>
      <c r="E2" s="37"/>
      <c r="F2" s="37"/>
      <c r="G2" s="125"/>
      <c r="H2" s="10"/>
      <c r="I2" s="10"/>
      <c r="J2" s="10"/>
      <c r="K2" s="1"/>
    </row>
    <row r="3" spans="1:15" ht="15.95" customHeight="1" x14ac:dyDescent="0.2">
      <c r="A3" s="124"/>
      <c r="B3" s="1210" t="s">
        <v>6</v>
      </c>
      <c r="C3" s="1190"/>
      <c r="D3" s="1065" t="str">
        <f>""&amp;'General Instructions'!I6</f>
        <v/>
      </c>
      <c r="E3" s="1211"/>
      <c r="F3" s="1211"/>
      <c r="G3" s="1244"/>
      <c r="H3" s="10"/>
      <c r="I3" s="10"/>
      <c r="J3" s="10"/>
      <c r="K3" s="1"/>
    </row>
    <row r="4" spans="1:15" ht="15.95" customHeight="1" x14ac:dyDescent="0.2">
      <c r="A4" s="124"/>
      <c r="B4" s="1210" t="s">
        <v>9</v>
      </c>
      <c r="C4" s="1190"/>
      <c r="D4" s="532" t="str">
        <f>""&amp;'General Instructions'!I7</f>
        <v/>
      </c>
      <c r="E4" s="234"/>
      <c r="F4" s="234"/>
      <c r="G4" s="609"/>
      <c r="H4" s="10"/>
      <c r="I4" s="10"/>
      <c r="J4" s="10"/>
      <c r="K4" s="1"/>
    </row>
    <row r="5" spans="1:15" ht="15.95" customHeight="1" thickBot="1" x14ac:dyDescent="0.25">
      <c r="A5" s="124"/>
      <c r="B5" s="256"/>
      <c r="C5" s="256"/>
      <c r="D5" s="256"/>
      <c r="E5" s="256"/>
      <c r="F5" s="256"/>
      <c r="G5" s="258"/>
      <c r="H5" s="31"/>
      <c r="I5" s="39"/>
      <c r="J5" s="40"/>
      <c r="K5" s="31"/>
    </row>
    <row r="6" spans="1:15" ht="15.95" customHeight="1" x14ac:dyDescent="0.2">
      <c r="B6" s="126" t="s">
        <v>337</v>
      </c>
      <c r="C6" s="1245"/>
      <c r="D6" s="1246" t="s">
        <v>670</v>
      </c>
      <c r="E6" s="1245"/>
      <c r="F6" s="1245"/>
      <c r="G6" s="677" t="str">
        <f xml:space="preserve"> Cost_Sheets_Version</f>
        <v>v 3.1.4</v>
      </c>
    </row>
    <row r="7" spans="1:15" ht="15.95" customHeight="1" x14ac:dyDescent="0.2">
      <c r="B7" s="678"/>
      <c r="C7" s="1247"/>
      <c r="D7" s="427"/>
      <c r="E7" s="427"/>
      <c r="F7" s="427"/>
      <c r="G7" s="679"/>
      <c r="O7" s="127"/>
    </row>
    <row r="8" spans="1:15" ht="15.95" customHeight="1" x14ac:dyDescent="0.2">
      <c r="B8" s="323" t="s">
        <v>52</v>
      </c>
      <c r="C8" s="680" t="str">
        <f>""&amp;'General Instructions'!I11</f>
        <v/>
      </c>
      <c r="D8" s="429"/>
      <c r="E8" s="428"/>
      <c r="F8" s="597"/>
      <c r="G8" s="430"/>
      <c r="O8" s="127"/>
    </row>
    <row r="9" spans="1:15" ht="15.95" customHeight="1" x14ac:dyDescent="0.2">
      <c r="B9" s="323" t="s">
        <v>107</v>
      </c>
      <c r="C9" s="680" t="str">
        <f>""&amp;'General Instructions'!I12</f>
        <v/>
      </c>
      <c r="D9" s="681" t="s">
        <v>12</v>
      </c>
      <c r="E9" s="1248" t="str">
        <f>""&amp;'General Instructions'!I8</f>
        <v/>
      </c>
      <c r="F9" s="597"/>
      <c r="G9" s="600"/>
      <c r="O9" s="127"/>
    </row>
    <row r="10" spans="1:15" ht="15.95" customHeight="1" x14ac:dyDescent="0.2">
      <c r="B10" s="323" t="s">
        <v>109</v>
      </c>
      <c r="C10" s="682" t="s">
        <v>110</v>
      </c>
      <c r="D10" s="683" t="s">
        <v>232</v>
      </c>
      <c r="E10" s="599" t="s">
        <v>495</v>
      </c>
      <c r="F10" s="597"/>
      <c r="G10" s="600"/>
      <c r="O10" s="127"/>
    </row>
    <row r="11" spans="1:15" ht="15.95" customHeight="1" x14ac:dyDescent="0.2">
      <c r="B11" s="518" t="s">
        <v>108</v>
      </c>
      <c r="C11" s="1228" t="str">
        <f>""&amp;'General Instructions'!I10</f>
        <v/>
      </c>
      <c r="D11" s="1249"/>
      <c r="E11" s="426"/>
      <c r="F11" s="598"/>
      <c r="G11" s="430"/>
      <c r="O11" s="127"/>
    </row>
    <row r="12" spans="1:15" s="128" customFormat="1" ht="15.95" customHeight="1" x14ac:dyDescent="0.2">
      <c r="B12" s="323" t="s">
        <v>295</v>
      </c>
      <c r="C12" s="459" t="s">
        <v>672</v>
      </c>
      <c r="D12" s="459" t="s">
        <v>236</v>
      </c>
      <c r="E12" s="199"/>
      <c r="F12" s="199"/>
      <c r="G12" s="425"/>
      <c r="O12" s="129"/>
    </row>
    <row r="13" spans="1:15" ht="15.95" customHeight="1" thickBot="1" x14ac:dyDescent="0.25">
      <c r="B13" s="321"/>
      <c r="C13" s="322"/>
      <c r="D13" s="423"/>
      <c r="E13" s="422"/>
      <c r="F13" s="422"/>
      <c r="G13" s="424"/>
      <c r="O13" s="127"/>
    </row>
    <row r="14" spans="1:15" ht="24" x14ac:dyDescent="0.2">
      <c r="B14" s="324" t="s">
        <v>339</v>
      </c>
      <c r="C14" s="325" t="s">
        <v>313</v>
      </c>
      <c r="D14" s="325" t="s">
        <v>649</v>
      </c>
      <c r="E14" s="325" t="s">
        <v>665</v>
      </c>
      <c r="F14" s="601" t="s">
        <v>666</v>
      </c>
      <c r="G14" s="519" t="s">
        <v>342</v>
      </c>
    </row>
    <row r="15" spans="1:15" x14ac:dyDescent="0.2">
      <c r="B15" s="565"/>
      <c r="C15" s="1270"/>
      <c r="D15" s="1270"/>
      <c r="E15" s="101">
        <v>0</v>
      </c>
      <c r="F15" s="1273">
        <f>IF(D15&lt;&gt;"",LOOKUP(D15,'FWC prices'!A:A,'FWC prices'!C:C),0)</f>
        <v>0</v>
      </c>
      <c r="G15" s="1273">
        <f>E15*F15</f>
        <v>0</v>
      </c>
    </row>
    <row r="16" spans="1:15" x14ac:dyDescent="0.2">
      <c r="B16" s="565"/>
      <c r="C16" s="566"/>
      <c r="D16" s="566"/>
      <c r="E16" s="101">
        <v>0</v>
      </c>
      <c r="F16" s="1273">
        <f>IF(D16&lt;&gt;"",LOOKUP(D16,'FWC prices'!A:A,'FWC prices'!C:C),0)</f>
        <v>0</v>
      </c>
      <c r="G16" s="1273">
        <f>E16*F16</f>
        <v>0</v>
      </c>
    </row>
    <row r="17" spans="2:7" x14ac:dyDescent="0.2">
      <c r="B17" s="565"/>
      <c r="C17" s="1270"/>
      <c r="D17" s="1270"/>
      <c r="E17" s="101">
        <v>0</v>
      </c>
      <c r="F17" s="1273">
        <f>IF(D17&lt;&gt;"",LOOKUP(D17,'FWC prices'!A:A,'FWC prices'!C:C),0)</f>
        <v>0</v>
      </c>
      <c r="G17" s="1273">
        <f t="shared" ref="G17:G58" si="0">E17*F17</f>
        <v>0</v>
      </c>
    </row>
    <row r="18" spans="2:7" x14ac:dyDescent="0.2">
      <c r="B18" s="565"/>
      <c r="C18" s="566"/>
      <c r="D18" s="566"/>
      <c r="E18" s="101">
        <v>0</v>
      </c>
      <c r="F18" s="1273">
        <f>IF(D18&lt;&gt;"",LOOKUP(D18,'FWC prices'!A:A,'FWC prices'!C:C),0)</f>
        <v>0</v>
      </c>
      <c r="G18" s="1273">
        <f>E18*F18</f>
        <v>0</v>
      </c>
    </row>
    <row r="19" spans="2:7" x14ac:dyDescent="0.2">
      <c r="B19" s="565"/>
      <c r="C19" s="1270"/>
      <c r="D19" s="1270"/>
      <c r="E19" s="101">
        <v>0</v>
      </c>
      <c r="F19" s="1273">
        <f>IF(D19&lt;&gt;"",LOOKUP(D19,'FWC prices'!A:A,'FWC prices'!C:C),0)</f>
        <v>0</v>
      </c>
      <c r="G19" s="1273">
        <f t="shared" si="0"/>
        <v>0</v>
      </c>
    </row>
    <row r="20" spans="2:7" x14ac:dyDescent="0.2">
      <c r="B20" s="565"/>
      <c r="C20" s="1270"/>
      <c r="D20" s="1270"/>
      <c r="E20" s="101">
        <v>0</v>
      </c>
      <c r="F20" s="1273">
        <f>IF(D20&lt;&gt;"",LOOKUP(D20,'FWC prices'!A:A,'FWC prices'!C:C),0)</f>
        <v>0</v>
      </c>
      <c r="G20" s="1273">
        <f t="shared" si="0"/>
        <v>0</v>
      </c>
    </row>
    <row r="21" spans="2:7" x14ac:dyDescent="0.2">
      <c r="B21" s="565"/>
      <c r="C21" s="1270"/>
      <c r="D21" s="1270"/>
      <c r="E21" s="101">
        <v>0</v>
      </c>
      <c r="F21" s="1273">
        <f>IF(D21&lt;&gt;"",LOOKUP(D21,'FWC prices'!A:A,'FWC prices'!C:C),0)</f>
        <v>0</v>
      </c>
      <c r="G21" s="1273">
        <f t="shared" si="0"/>
        <v>0</v>
      </c>
    </row>
    <row r="22" spans="2:7" x14ac:dyDescent="0.2">
      <c r="B22" s="565"/>
      <c r="C22" s="1270"/>
      <c r="D22" s="1270"/>
      <c r="E22" s="101">
        <v>0</v>
      </c>
      <c r="F22" s="1273">
        <f>IF(D22&lt;&gt;"",LOOKUP(D22,'FWC prices'!A:A,'FWC prices'!C:C),0)</f>
        <v>0</v>
      </c>
      <c r="G22" s="1273">
        <f>E22*F22</f>
        <v>0</v>
      </c>
    </row>
    <row r="23" spans="2:7" x14ac:dyDescent="0.2">
      <c r="B23" s="565"/>
      <c r="C23" s="1270"/>
      <c r="D23" s="1270"/>
      <c r="E23" s="101">
        <v>0</v>
      </c>
      <c r="F23" s="1273">
        <f>IF(D23&lt;&gt;"",LOOKUP(D23,'FWC prices'!A:A,'FWC prices'!C:C),0)</f>
        <v>0</v>
      </c>
      <c r="G23" s="1273">
        <f t="shared" si="0"/>
        <v>0</v>
      </c>
    </row>
    <row r="24" spans="2:7" x14ac:dyDescent="0.2">
      <c r="B24" s="565"/>
      <c r="C24" s="1270"/>
      <c r="D24" s="1270"/>
      <c r="E24" s="101">
        <v>0</v>
      </c>
      <c r="F24" s="1273">
        <f>IF(D24&lt;&gt;"",LOOKUP(D24,'FWC prices'!A:A,'FWC prices'!C:C),0)</f>
        <v>0</v>
      </c>
      <c r="G24" s="1273">
        <f t="shared" si="0"/>
        <v>0</v>
      </c>
    </row>
    <row r="25" spans="2:7" x14ac:dyDescent="0.2">
      <c r="B25" s="565"/>
      <c r="C25" s="1270"/>
      <c r="D25" s="1270"/>
      <c r="E25" s="101">
        <v>0</v>
      </c>
      <c r="F25" s="1273">
        <f>IF(D25&lt;&gt;"",LOOKUP(D25,'FWC prices'!A:A,'FWC prices'!C:C),0)</f>
        <v>0</v>
      </c>
      <c r="G25" s="1273">
        <f t="shared" si="0"/>
        <v>0</v>
      </c>
    </row>
    <row r="26" spans="2:7" x14ac:dyDescent="0.2">
      <c r="B26" s="565"/>
      <c r="C26" s="1270"/>
      <c r="D26" s="1270"/>
      <c r="E26" s="101">
        <v>0</v>
      </c>
      <c r="F26" s="1273">
        <f>IF(D26&lt;&gt;"",LOOKUP(D26,'FWC prices'!A:A,'FWC prices'!C:C),0)</f>
        <v>0</v>
      </c>
      <c r="G26" s="1273">
        <f t="shared" si="0"/>
        <v>0</v>
      </c>
    </row>
    <row r="27" spans="2:7" x14ac:dyDescent="0.2">
      <c r="B27" s="565"/>
      <c r="C27" s="1270"/>
      <c r="D27" s="1270"/>
      <c r="E27" s="101">
        <v>0</v>
      </c>
      <c r="F27" s="1273">
        <f>IF(D27&lt;&gt;"",LOOKUP(D27,'FWC prices'!A:A,'FWC prices'!C:C),0)</f>
        <v>0</v>
      </c>
      <c r="G27" s="1273">
        <f t="shared" si="0"/>
        <v>0</v>
      </c>
    </row>
    <row r="28" spans="2:7" x14ac:dyDescent="0.2">
      <c r="B28" s="565"/>
      <c r="C28" s="1270"/>
      <c r="D28" s="1270"/>
      <c r="E28" s="101">
        <v>0</v>
      </c>
      <c r="F28" s="1273">
        <f>IF(D28&lt;&gt;"",LOOKUP(D28,'FWC prices'!A:A,'FWC prices'!C:C),0)</f>
        <v>0</v>
      </c>
      <c r="G28" s="1273">
        <f t="shared" si="0"/>
        <v>0</v>
      </c>
    </row>
    <row r="29" spans="2:7" x14ac:dyDescent="0.2">
      <c r="B29" s="565"/>
      <c r="C29" s="1270"/>
      <c r="D29" s="1270"/>
      <c r="E29" s="101">
        <v>0</v>
      </c>
      <c r="F29" s="1273">
        <f>IF(D29&lt;&gt;"",LOOKUP(D29,'FWC prices'!A:A,'FWC prices'!C:C),0)</f>
        <v>0</v>
      </c>
      <c r="G29" s="1273">
        <f t="shared" si="0"/>
        <v>0</v>
      </c>
    </row>
    <row r="30" spans="2:7" x14ac:dyDescent="0.2">
      <c r="B30" s="565"/>
      <c r="C30" s="1270"/>
      <c r="D30" s="1270"/>
      <c r="E30" s="101">
        <v>0</v>
      </c>
      <c r="F30" s="1273">
        <f>IF(D30&lt;&gt;"",LOOKUP(D30,'FWC prices'!A:A,'FWC prices'!C:C),0)</f>
        <v>0</v>
      </c>
      <c r="G30" s="1273">
        <f t="shared" si="0"/>
        <v>0</v>
      </c>
    </row>
    <row r="31" spans="2:7" x14ac:dyDescent="0.2">
      <c r="B31" s="565"/>
      <c r="C31" s="1270"/>
      <c r="D31" s="1270"/>
      <c r="E31" s="101">
        <v>0</v>
      </c>
      <c r="F31" s="1273">
        <f>IF(D31&lt;&gt;"",LOOKUP(D31,'FWC prices'!A:A,'FWC prices'!C:C),0)</f>
        <v>0</v>
      </c>
      <c r="G31" s="1273">
        <f t="shared" si="0"/>
        <v>0</v>
      </c>
    </row>
    <row r="32" spans="2:7" x14ac:dyDescent="0.2">
      <c r="B32" s="565"/>
      <c r="C32" s="1270"/>
      <c r="D32" s="1270"/>
      <c r="E32" s="101">
        <v>0</v>
      </c>
      <c r="F32" s="1273">
        <f>IF(D32&lt;&gt;"",LOOKUP(D32,'FWC prices'!A:A,'FWC prices'!C:C),0)</f>
        <v>0</v>
      </c>
      <c r="G32" s="1273">
        <f t="shared" si="0"/>
        <v>0</v>
      </c>
    </row>
    <row r="33" spans="2:7" x14ac:dyDescent="0.2">
      <c r="B33" s="565"/>
      <c r="C33" s="1270"/>
      <c r="D33" s="1270"/>
      <c r="E33" s="101">
        <v>0</v>
      </c>
      <c r="F33" s="1273">
        <f>IF(D33&lt;&gt;"",LOOKUP(D33,'FWC prices'!A:A,'FWC prices'!C:C),0)</f>
        <v>0</v>
      </c>
      <c r="G33" s="1273">
        <f t="shared" si="0"/>
        <v>0</v>
      </c>
    </row>
    <row r="34" spans="2:7" x14ac:dyDescent="0.2">
      <c r="B34" s="565"/>
      <c r="C34" s="1270"/>
      <c r="D34" s="1270"/>
      <c r="E34" s="101">
        <v>0</v>
      </c>
      <c r="F34" s="1273">
        <f>IF(D34&lt;&gt;"",LOOKUP(D34,'FWC prices'!A:A,'FWC prices'!C:C),0)</f>
        <v>0</v>
      </c>
      <c r="G34" s="1273">
        <f t="shared" si="0"/>
        <v>0</v>
      </c>
    </row>
    <row r="35" spans="2:7" x14ac:dyDescent="0.2">
      <c r="B35" s="565"/>
      <c r="C35" s="1270"/>
      <c r="D35" s="1270"/>
      <c r="E35" s="101">
        <v>0</v>
      </c>
      <c r="F35" s="1273">
        <f>IF(D35&lt;&gt;"",LOOKUP(D35,'FWC prices'!A:A,'FWC prices'!C:C),0)</f>
        <v>0</v>
      </c>
      <c r="G35" s="1273">
        <f t="shared" si="0"/>
        <v>0</v>
      </c>
    </row>
    <row r="36" spans="2:7" x14ac:dyDescent="0.2">
      <c r="B36" s="565"/>
      <c r="C36" s="1270"/>
      <c r="D36" s="1270"/>
      <c r="E36" s="101">
        <v>0</v>
      </c>
      <c r="F36" s="1273">
        <f>IF(D36&lt;&gt;"",LOOKUP(D36,'FWC prices'!A:A,'FWC prices'!C:C),0)</f>
        <v>0</v>
      </c>
      <c r="G36" s="1273">
        <f t="shared" si="0"/>
        <v>0</v>
      </c>
    </row>
    <row r="37" spans="2:7" x14ac:dyDescent="0.2">
      <c r="B37" s="565"/>
      <c r="C37" s="1270"/>
      <c r="D37" s="1270"/>
      <c r="E37" s="101">
        <v>0</v>
      </c>
      <c r="F37" s="1273">
        <f>IF(D37&lt;&gt;"",LOOKUP(D37,'FWC prices'!A:A,'FWC prices'!C:C),0)</f>
        <v>0</v>
      </c>
      <c r="G37" s="1273">
        <f t="shared" si="0"/>
        <v>0</v>
      </c>
    </row>
    <row r="38" spans="2:7" x14ac:dyDescent="0.2">
      <c r="B38" s="565"/>
      <c r="C38" s="1270"/>
      <c r="D38" s="1270"/>
      <c r="E38" s="101">
        <v>0</v>
      </c>
      <c r="F38" s="1273">
        <f>IF(D38&lt;&gt;"",LOOKUP(D38,'FWC prices'!A:A,'FWC prices'!C:C),0)</f>
        <v>0</v>
      </c>
      <c r="G38" s="1273">
        <f t="shared" si="0"/>
        <v>0</v>
      </c>
    </row>
    <row r="39" spans="2:7" x14ac:dyDescent="0.2">
      <c r="B39" s="565"/>
      <c r="C39" s="1270"/>
      <c r="D39" s="1270"/>
      <c r="E39" s="101">
        <v>0</v>
      </c>
      <c r="F39" s="1273">
        <f>IF(D39&lt;&gt;"",LOOKUP(D39,'FWC prices'!A:A,'FWC prices'!C:C),0)</f>
        <v>0</v>
      </c>
      <c r="G39" s="1273">
        <f t="shared" ref="G39:G54" si="1">E39*F39</f>
        <v>0</v>
      </c>
    </row>
    <row r="40" spans="2:7" x14ac:dyDescent="0.2">
      <c r="B40" s="565"/>
      <c r="C40" s="1270"/>
      <c r="D40" s="1270"/>
      <c r="E40" s="101">
        <v>0</v>
      </c>
      <c r="F40" s="1273">
        <f>IF(D40&lt;&gt;"",LOOKUP(D40,'FWC prices'!A:A,'FWC prices'!C:C),0)</f>
        <v>0</v>
      </c>
      <c r="G40" s="1273">
        <f t="shared" si="1"/>
        <v>0</v>
      </c>
    </row>
    <row r="41" spans="2:7" x14ac:dyDescent="0.2">
      <c r="B41" s="565"/>
      <c r="C41" s="1270"/>
      <c r="D41" s="1270"/>
      <c r="E41" s="101">
        <v>0</v>
      </c>
      <c r="F41" s="1273">
        <f>IF(D41&lt;&gt;"",LOOKUP(D41,'FWC prices'!A:A,'FWC prices'!C:C),0)</f>
        <v>0</v>
      </c>
      <c r="G41" s="1273">
        <f t="shared" si="1"/>
        <v>0</v>
      </c>
    </row>
    <row r="42" spans="2:7" x14ac:dyDescent="0.2">
      <c r="B42" s="565"/>
      <c r="C42" s="1270"/>
      <c r="D42" s="1270"/>
      <c r="E42" s="101">
        <v>0</v>
      </c>
      <c r="F42" s="1273">
        <f>IF(D42&lt;&gt;"",LOOKUP(D42,'FWC prices'!A:A,'FWC prices'!C:C),0)</f>
        <v>0</v>
      </c>
      <c r="G42" s="1273">
        <f t="shared" si="1"/>
        <v>0</v>
      </c>
    </row>
    <row r="43" spans="2:7" x14ac:dyDescent="0.2">
      <c r="B43" s="565"/>
      <c r="C43" s="1270"/>
      <c r="D43" s="1270"/>
      <c r="E43" s="101">
        <v>0</v>
      </c>
      <c r="F43" s="1273">
        <f>IF(D43&lt;&gt;"",LOOKUP(D43,'FWC prices'!A:A,'FWC prices'!C:C),0)</f>
        <v>0</v>
      </c>
      <c r="G43" s="1273">
        <f t="shared" si="1"/>
        <v>0</v>
      </c>
    </row>
    <row r="44" spans="2:7" x14ac:dyDescent="0.2">
      <c r="B44" s="565"/>
      <c r="C44" s="1270"/>
      <c r="D44" s="1270"/>
      <c r="E44" s="101">
        <v>0</v>
      </c>
      <c r="F44" s="1273">
        <f>IF(D44&lt;&gt;"",LOOKUP(D44,'FWC prices'!A:A,'FWC prices'!C:C),0)</f>
        <v>0</v>
      </c>
      <c r="G44" s="1273">
        <f t="shared" si="1"/>
        <v>0</v>
      </c>
    </row>
    <row r="45" spans="2:7" x14ac:dyDescent="0.2">
      <c r="B45" s="565"/>
      <c r="C45" s="1270"/>
      <c r="D45" s="1270"/>
      <c r="E45" s="101">
        <v>0</v>
      </c>
      <c r="F45" s="1273">
        <f>IF(D45&lt;&gt;"",LOOKUP(D45,'FWC prices'!A:A,'FWC prices'!C:C),0)</f>
        <v>0</v>
      </c>
      <c r="G45" s="1273">
        <f t="shared" si="1"/>
        <v>0</v>
      </c>
    </row>
    <row r="46" spans="2:7" x14ac:dyDescent="0.2">
      <c r="B46" s="565"/>
      <c r="C46" s="1270"/>
      <c r="D46" s="1270"/>
      <c r="E46" s="101">
        <v>0</v>
      </c>
      <c r="F46" s="1273">
        <f>IF(D46&lt;&gt;"",LOOKUP(D46,'FWC prices'!A:A,'FWC prices'!C:C),0)</f>
        <v>0</v>
      </c>
      <c r="G46" s="1273">
        <f t="shared" si="1"/>
        <v>0</v>
      </c>
    </row>
    <row r="47" spans="2:7" x14ac:dyDescent="0.2">
      <c r="B47" s="565"/>
      <c r="C47" s="1270"/>
      <c r="D47" s="1270"/>
      <c r="E47" s="101">
        <v>0</v>
      </c>
      <c r="F47" s="1273">
        <f>IF(D47&lt;&gt;"",LOOKUP(D47,'FWC prices'!A:A,'FWC prices'!C:C),0)</f>
        <v>0</v>
      </c>
      <c r="G47" s="1273">
        <f t="shared" si="1"/>
        <v>0</v>
      </c>
    </row>
    <row r="48" spans="2:7" x14ac:dyDescent="0.2">
      <c r="B48" s="565"/>
      <c r="C48" s="1270"/>
      <c r="D48" s="1270"/>
      <c r="E48" s="101">
        <v>0</v>
      </c>
      <c r="F48" s="1273">
        <f>IF(D48&lt;&gt;"",LOOKUP(D48,'FWC prices'!A:A,'FWC prices'!C:C),0)</f>
        <v>0</v>
      </c>
      <c r="G48" s="1273">
        <f t="shared" si="1"/>
        <v>0</v>
      </c>
    </row>
    <row r="49" spans="2:7" x14ac:dyDescent="0.2">
      <c r="B49" s="565"/>
      <c r="C49" s="1270"/>
      <c r="D49" s="1270"/>
      <c r="E49" s="101">
        <v>0</v>
      </c>
      <c r="F49" s="1273">
        <f>IF(D49&lt;&gt;"",LOOKUP(D49,'FWC prices'!A:A,'FWC prices'!C:C),0)</f>
        <v>0</v>
      </c>
      <c r="G49" s="1273">
        <f t="shared" si="1"/>
        <v>0</v>
      </c>
    </row>
    <row r="50" spans="2:7" x14ac:dyDescent="0.2">
      <c r="B50" s="565"/>
      <c r="C50" s="1270"/>
      <c r="D50" s="1270"/>
      <c r="E50" s="101">
        <v>0</v>
      </c>
      <c r="F50" s="1273">
        <f>IF(D50&lt;&gt;"",LOOKUP(D50,'FWC prices'!A:A,'FWC prices'!C:C),0)</f>
        <v>0</v>
      </c>
      <c r="G50" s="1273">
        <f t="shared" si="1"/>
        <v>0</v>
      </c>
    </row>
    <row r="51" spans="2:7" x14ac:dyDescent="0.2">
      <c r="B51" s="565"/>
      <c r="C51" s="1270"/>
      <c r="D51" s="1270"/>
      <c r="E51" s="101">
        <v>0</v>
      </c>
      <c r="F51" s="1273">
        <f>IF(D51&lt;&gt;"",LOOKUP(D51,'FWC prices'!A:A,'FWC prices'!C:C),0)</f>
        <v>0</v>
      </c>
      <c r="G51" s="1273">
        <f t="shared" si="1"/>
        <v>0</v>
      </c>
    </row>
    <row r="52" spans="2:7" x14ac:dyDescent="0.2">
      <c r="B52" s="565"/>
      <c r="C52" s="1270"/>
      <c r="D52" s="1270"/>
      <c r="E52" s="101">
        <v>0</v>
      </c>
      <c r="F52" s="1273">
        <f>IF(D52&lt;&gt;"",LOOKUP(D52,'FWC prices'!A:A,'FWC prices'!C:C),0)</f>
        <v>0</v>
      </c>
      <c r="G52" s="1273">
        <f t="shared" si="1"/>
        <v>0</v>
      </c>
    </row>
    <row r="53" spans="2:7" x14ac:dyDescent="0.2">
      <c r="B53" s="565"/>
      <c r="C53" s="1270"/>
      <c r="D53" s="1270"/>
      <c r="E53" s="101">
        <v>0</v>
      </c>
      <c r="F53" s="1273">
        <f>IF(D53&lt;&gt;"",LOOKUP(D53,'FWC prices'!A:A,'FWC prices'!C:C),0)</f>
        <v>0</v>
      </c>
      <c r="G53" s="1273">
        <f t="shared" si="1"/>
        <v>0</v>
      </c>
    </row>
    <row r="54" spans="2:7" x14ac:dyDescent="0.2">
      <c r="B54" s="565"/>
      <c r="C54" s="1270"/>
      <c r="D54" s="1270"/>
      <c r="E54" s="101">
        <v>0</v>
      </c>
      <c r="F54" s="1273">
        <f>IF(D54&lt;&gt;"",LOOKUP(D54,'FWC prices'!A:A,'FWC prices'!C:C),0)</f>
        <v>0</v>
      </c>
      <c r="G54" s="1273">
        <f t="shared" si="1"/>
        <v>0</v>
      </c>
    </row>
    <row r="55" spans="2:7" x14ac:dyDescent="0.2">
      <c r="B55" s="565"/>
      <c r="C55" s="1270"/>
      <c r="D55" s="1270"/>
      <c r="E55" s="101">
        <v>0</v>
      </c>
      <c r="F55" s="1273">
        <f>IF(D55&lt;&gt;"",LOOKUP(D55,'FWC prices'!A:A,'FWC prices'!C:C),0)</f>
        <v>0</v>
      </c>
      <c r="G55" s="1273">
        <f t="shared" si="0"/>
        <v>0</v>
      </c>
    </row>
    <row r="56" spans="2:7" x14ac:dyDescent="0.2">
      <c r="B56" s="565"/>
      <c r="C56" s="1270"/>
      <c r="D56" s="1270"/>
      <c r="E56" s="101">
        <v>0</v>
      </c>
      <c r="F56" s="1273">
        <f>IF(D56&lt;&gt;"",LOOKUP(D56,'FWC prices'!A:A,'FWC prices'!C:C),0)</f>
        <v>0</v>
      </c>
      <c r="G56" s="1273">
        <f t="shared" ref="G56:G57" si="2">E56*F56</f>
        <v>0</v>
      </c>
    </row>
    <row r="57" spans="2:7" x14ac:dyDescent="0.2">
      <c r="B57" s="565"/>
      <c r="C57" s="1270"/>
      <c r="D57" s="1270"/>
      <c r="E57" s="101">
        <v>0</v>
      </c>
      <c r="F57" s="1273">
        <f>IF(D57&lt;&gt;"",LOOKUP(D57,'FWC prices'!A:A,'FWC prices'!C:C),0)</f>
        <v>0</v>
      </c>
      <c r="G57" s="1273">
        <f t="shared" si="2"/>
        <v>0</v>
      </c>
    </row>
    <row r="58" spans="2:7" ht="13.5" thickBot="1" x14ac:dyDescent="0.25">
      <c r="B58" s="567"/>
      <c r="C58" s="568"/>
      <c r="D58" s="568"/>
      <c r="E58" s="101">
        <v>0</v>
      </c>
      <c r="F58" s="1273">
        <f>IF(D58&lt;&gt;"",LOOKUP(D58,'FWC prices'!A:A,'FWC prices'!C:C),0)</f>
        <v>0</v>
      </c>
      <c r="G58" s="1273">
        <f t="shared" si="0"/>
        <v>0</v>
      </c>
    </row>
    <row r="59" spans="2:7" ht="24" customHeight="1" thickBot="1" x14ac:dyDescent="0.25">
      <c r="B59" s="130"/>
      <c r="C59" s="131" t="s">
        <v>209</v>
      </c>
      <c r="D59" s="131"/>
      <c r="E59" s="131"/>
      <c r="F59" s="795" t="s">
        <v>671</v>
      </c>
      <c r="G59" s="794">
        <f>ROUND(SUM(G15:G58),0)</f>
        <v>0</v>
      </c>
    </row>
    <row r="60" spans="2:7" x14ac:dyDescent="0.2">
      <c r="B60" s="132"/>
    </row>
    <row r="61" spans="2:7" x14ac:dyDescent="0.2">
      <c r="B61" s="122" t="s">
        <v>343</v>
      </c>
    </row>
  </sheetData>
  <sheetProtection algorithmName="SHA-512" hashValue="V3BL/mC8mjxorgvzD5+dKubFYC4zedRJJpdHSGmtgtmXEQQ8YtUz1jYUc4bvbQowI+NnJEgnPLiB284oDst4PQ==" saltValue="iI/RPq9tBgx+X0qfOF/org==" spinCount="100000" sheet="1" formatCells="0" formatColumns="0" formatRows="0" insertRows="0" deleteRows="0"/>
  <dataValidations disablePrompts="1" count="3">
    <dataValidation type="list" allowBlank="1" showInputMessage="1" showErrorMessage="1" sqref="E10:F10" xr:uid="{97F36EE8-FAEC-4C0D-BF0A-78300A628FA5}">
      <formula1>Type_of_Price</formula1>
    </dataValidation>
    <dataValidation type="list" allowBlank="1" showInputMessage="1" showErrorMessage="1" sqref="C12" xr:uid="{5D4841FF-6CB2-484C-B193-AF6871B003F7}">
      <formula1>"Baseline, Option 1, Option 2, Option 3, Option 4, Option 5, Option 6, Option 7, Option 8, Option 9, Option 10"</formula1>
    </dataValidation>
    <dataValidation type="list" allowBlank="1" showInputMessage="1" showErrorMessage="1" sqref="D12" xr:uid="{DC0BA0FE-92BF-4498-9061-345C54B5DEA6}">
      <formula1>"N/A, Stage 1, Stage 2, Stage 3, Stege 4"</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05DDC-855E-4D4E-BED4-26AF9DED062D}">
  <dimension ref="A1:O61"/>
  <sheetViews>
    <sheetView showGridLines="0" topLeftCell="A21" zoomScaleNormal="100" workbookViewId="0">
      <selection activeCell="F15" sqref="F15:G58"/>
    </sheetView>
  </sheetViews>
  <sheetFormatPr defaultColWidth="8.85546875" defaultRowHeight="12.75" x14ac:dyDescent="0.2"/>
  <cols>
    <col min="1" max="1" width="6.42578125" style="122" customWidth="1"/>
    <col min="2" max="2" width="22.42578125" style="122" customWidth="1"/>
    <col min="3" max="3" width="32.28515625" style="122" customWidth="1"/>
    <col min="4" max="4" width="17.7109375" style="122" customWidth="1"/>
    <col min="5" max="5" width="8.42578125" style="122" customWidth="1"/>
    <col min="6" max="6" width="15" style="122" customWidth="1"/>
    <col min="7" max="7" width="21.7109375" style="122" customWidth="1"/>
    <col min="8" max="16384" width="8.85546875" style="122"/>
  </cols>
  <sheetData>
    <row r="1" spans="1:15" ht="13.5" thickBot="1" x14ac:dyDescent="0.25">
      <c r="B1" s="123"/>
      <c r="C1" s="123"/>
      <c r="D1" s="123"/>
      <c r="E1" s="123"/>
      <c r="F1" s="123"/>
      <c r="G1" s="123"/>
    </row>
    <row r="2" spans="1:15" ht="15.95" customHeight="1" x14ac:dyDescent="0.2">
      <c r="A2" s="124"/>
      <c r="B2" s="607" t="s">
        <v>3</v>
      </c>
      <c r="C2" s="608"/>
      <c r="D2" s="445" t="str">
        <f>""&amp;'General Instructions'!I5</f>
        <v/>
      </c>
      <c r="E2" s="37"/>
      <c r="F2" s="37"/>
      <c r="G2" s="125"/>
      <c r="H2" s="10"/>
      <c r="I2" s="10"/>
      <c r="J2" s="10"/>
      <c r="K2" s="1"/>
    </row>
    <row r="3" spans="1:15" ht="15.95" customHeight="1" x14ac:dyDescent="0.2">
      <c r="A3" s="124"/>
      <c r="B3" s="1210" t="s">
        <v>6</v>
      </c>
      <c r="C3" s="1190"/>
      <c r="D3" s="1065" t="str">
        <f>""&amp;'General Instructions'!I6</f>
        <v/>
      </c>
      <c r="E3" s="1211"/>
      <c r="F3" s="1211"/>
      <c r="G3" s="1244"/>
      <c r="H3" s="10"/>
      <c r="I3" s="10"/>
      <c r="J3" s="10"/>
      <c r="K3" s="1"/>
    </row>
    <row r="4" spans="1:15" ht="15.95" customHeight="1" x14ac:dyDescent="0.2">
      <c r="A4" s="124"/>
      <c r="B4" s="1210" t="s">
        <v>9</v>
      </c>
      <c r="C4" s="1190"/>
      <c r="D4" s="532" t="str">
        <f>""&amp;'General Instructions'!I7</f>
        <v/>
      </c>
      <c r="E4" s="234"/>
      <c r="F4" s="234"/>
      <c r="G4" s="609"/>
      <c r="H4" s="10"/>
      <c r="I4" s="10"/>
      <c r="J4" s="10"/>
      <c r="K4" s="1"/>
    </row>
    <row r="5" spans="1:15" ht="15.95" customHeight="1" thickBot="1" x14ac:dyDescent="0.25">
      <c r="A5" s="124"/>
      <c r="B5" s="256"/>
      <c r="C5" s="256"/>
      <c r="D5" s="256"/>
      <c r="E5" s="256"/>
      <c r="F5" s="256"/>
      <c r="G5" s="258"/>
      <c r="H5" s="31"/>
      <c r="I5" s="39"/>
      <c r="J5" s="40"/>
      <c r="K5" s="31"/>
    </row>
    <row r="6" spans="1:15" ht="15.95" customHeight="1" x14ac:dyDescent="0.2">
      <c r="B6" s="126" t="s">
        <v>337</v>
      </c>
      <c r="C6" s="1245"/>
      <c r="D6" s="1246" t="s">
        <v>670</v>
      </c>
      <c r="E6" s="1245"/>
      <c r="F6" s="1245"/>
      <c r="G6" s="677" t="str">
        <f xml:space="preserve"> Cost_Sheets_Version</f>
        <v>v 3.1.4</v>
      </c>
    </row>
    <row r="7" spans="1:15" ht="15.95" customHeight="1" x14ac:dyDescent="0.2">
      <c r="B7" s="678"/>
      <c r="C7" s="1247"/>
      <c r="D7" s="427"/>
      <c r="E7" s="427"/>
      <c r="F7" s="427"/>
      <c r="G7" s="679"/>
      <c r="O7" s="127"/>
    </row>
    <row r="8" spans="1:15" ht="15.95" customHeight="1" x14ac:dyDescent="0.2">
      <c r="B8" s="323" t="s">
        <v>52</v>
      </c>
      <c r="C8" s="680" t="str">
        <f>""&amp;'General Instructions'!I11</f>
        <v/>
      </c>
      <c r="D8" s="429"/>
      <c r="E8" s="428"/>
      <c r="F8" s="597"/>
      <c r="G8" s="430"/>
      <c r="O8" s="127"/>
    </row>
    <row r="9" spans="1:15" ht="15.95" customHeight="1" x14ac:dyDescent="0.2">
      <c r="B9" s="323" t="s">
        <v>107</v>
      </c>
      <c r="C9" s="680" t="str">
        <f>""&amp;'General Instructions'!I12</f>
        <v/>
      </c>
      <c r="D9" s="681" t="s">
        <v>12</v>
      </c>
      <c r="E9" s="1248" t="str">
        <f>""&amp;'General Instructions'!I8</f>
        <v/>
      </c>
      <c r="F9" s="597"/>
      <c r="G9" s="600"/>
      <c r="O9" s="127"/>
    </row>
    <row r="10" spans="1:15" ht="15.95" customHeight="1" x14ac:dyDescent="0.2">
      <c r="B10" s="323" t="s">
        <v>109</v>
      </c>
      <c r="C10" s="682" t="s">
        <v>110</v>
      </c>
      <c r="D10" s="683" t="s">
        <v>232</v>
      </c>
      <c r="E10" s="599" t="s">
        <v>495</v>
      </c>
      <c r="F10" s="597"/>
      <c r="G10" s="600"/>
      <c r="O10" s="127"/>
    </row>
    <row r="11" spans="1:15" ht="15.95" customHeight="1" x14ac:dyDescent="0.2">
      <c r="B11" s="518" t="s">
        <v>108</v>
      </c>
      <c r="C11" s="1228" t="str">
        <f>""&amp;'General Instructions'!I10</f>
        <v/>
      </c>
      <c r="D11" s="1249"/>
      <c r="E11" s="426"/>
      <c r="F11" s="598"/>
      <c r="G11" s="430"/>
      <c r="O11" s="127"/>
    </row>
    <row r="12" spans="1:15" s="128" customFormat="1" ht="15.95" customHeight="1" x14ac:dyDescent="0.2">
      <c r="B12" s="323" t="s">
        <v>295</v>
      </c>
      <c r="C12" s="459" t="s">
        <v>235</v>
      </c>
      <c r="D12" s="459" t="s">
        <v>236</v>
      </c>
      <c r="E12" s="199"/>
      <c r="F12" s="199"/>
      <c r="G12" s="425"/>
      <c r="O12" s="129"/>
    </row>
    <row r="13" spans="1:15" ht="15.95" customHeight="1" thickBot="1" x14ac:dyDescent="0.25">
      <c r="B13" s="321"/>
      <c r="C13" s="322"/>
      <c r="D13" s="423"/>
      <c r="E13" s="422"/>
      <c r="F13" s="422"/>
      <c r="G13" s="424"/>
      <c r="O13" s="127"/>
    </row>
    <row r="14" spans="1:15" ht="24" x14ac:dyDescent="0.2">
      <c r="B14" s="324" t="s">
        <v>339</v>
      </c>
      <c r="C14" s="325" t="s">
        <v>313</v>
      </c>
      <c r="D14" s="325" t="s">
        <v>649</v>
      </c>
      <c r="E14" s="325" t="s">
        <v>665</v>
      </c>
      <c r="F14" s="601" t="s">
        <v>666</v>
      </c>
      <c r="G14" s="519" t="s">
        <v>342</v>
      </c>
    </row>
    <row r="15" spans="1:15" x14ac:dyDescent="0.2">
      <c r="B15" s="1271"/>
      <c r="C15" s="1274"/>
      <c r="D15" s="1274"/>
      <c r="E15" s="101">
        <v>0</v>
      </c>
      <c r="F15" s="1273">
        <f>IF(D15&lt;&gt;"",LOOKUP(D15,'FWC prices'!A:A,'FWC prices'!C:C),0)</f>
        <v>0</v>
      </c>
      <c r="G15" s="1273">
        <f>E15*F15</f>
        <v>0</v>
      </c>
    </row>
    <row r="16" spans="1:15" x14ac:dyDescent="0.2">
      <c r="B16" s="1271"/>
      <c r="C16" s="1270"/>
      <c r="D16" s="1270"/>
      <c r="E16" s="101">
        <v>0</v>
      </c>
      <c r="F16" s="1273">
        <f>IF(D16&lt;&gt;"",LOOKUP(D16,'FWC prices'!A:A,'FWC prices'!C:C),0)</f>
        <v>0</v>
      </c>
      <c r="G16" s="1273">
        <f t="shared" ref="G16:G58" si="0">E16*F16</f>
        <v>0</v>
      </c>
    </row>
    <row r="17" spans="2:7" x14ac:dyDescent="0.2">
      <c r="B17" s="1271"/>
      <c r="C17" s="1270"/>
      <c r="D17" s="1270"/>
      <c r="E17" s="101">
        <v>0</v>
      </c>
      <c r="F17" s="1273">
        <f>IF(D17&lt;&gt;"",LOOKUP(D17,'FWC prices'!A:A,'FWC prices'!C:C),0)</f>
        <v>0</v>
      </c>
      <c r="G17" s="1273">
        <f t="shared" si="0"/>
        <v>0</v>
      </c>
    </row>
    <row r="18" spans="2:7" x14ac:dyDescent="0.2">
      <c r="B18" s="1271"/>
      <c r="C18" s="1270"/>
      <c r="D18" s="1270"/>
      <c r="E18" s="101">
        <v>0</v>
      </c>
      <c r="F18" s="1273">
        <f>IF(D18&lt;&gt;"",LOOKUP(D18,'FWC prices'!A:A,'FWC prices'!C:C),0)</f>
        <v>0</v>
      </c>
      <c r="G18" s="1273">
        <f t="shared" si="0"/>
        <v>0</v>
      </c>
    </row>
    <row r="19" spans="2:7" x14ac:dyDescent="0.2">
      <c r="B19" s="1271"/>
      <c r="C19" s="1270"/>
      <c r="D19" s="1270"/>
      <c r="E19" s="101">
        <v>0</v>
      </c>
      <c r="F19" s="1273">
        <f>IF(D19&lt;&gt;"",LOOKUP(D19,'FWC prices'!A:A,'FWC prices'!C:C),0)</f>
        <v>0</v>
      </c>
      <c r="G19" s="1273">
        <f t="shared" si="0"/>
        <v>0</v>
      </c>
    </row>
    <row r="20" spans="2:7" x14ac:dyDescent="0.2">
      <c r="B20" s="1271"/>
      <c r="C20" s="1270"/>
      <c r="D20" s="1270"/>
      <c r="E20" s="101">
        <v>0</v>
      </c>
      <c r="F20" s="1273">
        <f>IF(D20&lt;&gt;"",LOOKUP(D20,'FWC prices'!A:A,'FWC prices'!C:C),0)</f>
        <v>0</v>
      </c>
      <c r="G20" s="1273">
        <f t="shared" si="0"/>
        <v>0</v>
      </c>
    </row>
    <row r="21" spans="2:7" x14ac:dyDescent="0.2">
      <c r="B21" s="1271"/>
      <c r="C21" s="1270"/>
      <c r="D21" s="1270"/>
      <c r="E21" s="101">
        <v>0</v>
      </c>
      <c r="F21" s="1273">
        <f>IF(D21&lt;&gt;"",LOOKUP(D21,'FWC prices'!A:A,'FWC prices'!C:C),0)</f>
        <v>0</v>
      </c>
      <c r="G21" s="1273">
        <f t="shared" si="0"/>
        <v>0</v>
      </c>
    </row>
    <row r="22" spans="2:7" x14ac:dyDescent="0.2">
      <c r="B22" s="1271"/>
      <c r="C22" s="1270"/>
      <c r="D22" s="1270"/>
      <c r="E22" s="101">
        <v>0</v>
      </c>
      <c r="F22" s="1273">
        <f>IF(D22&lt;&gt;"",LOOKUP(D22,'FWC prices'!A:A,'FWC prices'!C:C),0)</f>
        <v>0</v>
      </c>
      <c r="G22" s="1273">
        <f t="shared" si="0"/>
        <v>0</v>
      </c>
    </row>
    <row r="23" spans="2:7" x14ac:dyDescent="0.2">
      <c r="B23" s="1271"/>
      <c r="C23" s="1270"/>
      <c r="D23" s="1270"/>
      <c r="E23" s="101">
        <v>0</v>
      </c>
      <c r="F23" s="1273">
        <f>IF(D23&lt;&gt;"",LOOKUP(D23,'FWC prices'!A:A,'FWC prices'!C:C),0)</f>
        <v>0</v>
      </c>
      <c r="G23" s="1273">
        <f t="shared" si="0"/>
        <v>0</v>
      </c>
    </row>
    <row r="24" spans="2:7" x14ac:dyDescent="0.2">
      <c r="B24" s="1271"/>
      <c r="C24" s="1270"/>
      <c r="D24" s="1270"/>
      <c r="E24" s="101">
        <v>0</v>
      </c>
      <c r="F24" s="1273">
        <f>IF(D24&lt;&gt;"",LOOKUP(D24,'FWC prices'!A:A,'FWC prices'!C:C),0)</f>
        <v>0</v>
      </c>
      <c r="G24" s="1273">
        <f t="shared" si="0"/>
        <v>0</v>
      </c>
    </row>
    <row r="25" spans="2:7" x14ac:dyDescent="0.2">
      <c r="B25" s="1271"/>
      <c r="C25" s="1270"/>
      <c r="D25" s="1270"/>
      <c r="E25" s="101">
        <v>0</v>
      </c>
      <c r="F25" s="1273">
        <f>IF(D25&lt;&gt;"",LOOKUP(D25,'FWC prices'!A:A,'FWC prices'!C:C),0)</f>
        <v>0</v>
      </c>
      <c r="G25" s="1273">
        <f t="shared" si="0"/>
        <v>0</v>
      </c>
    </row>
    <row r="26" spans="2:7" x14ac:dyDescent="0.2">
      <c r="B26" s="1271"/>
      <c r="C26" s="1270"/>
      <c r="D26" s="1270"/>
      <c r="E26" s="101">
        <v>0</v>
      </c>
      <c r="F26" s="1273">
        <f>IF(D26&lt;&gt;"",LOOKUP(D26,'FWC prices'!A:A,'FWC prices'!C:C),0)</f>
        <v>0</v>
      </c>
      <c r="G26" s="1273">
        <f t="shared" si="0"/>
        <v>0</v>
      </c>
    </row>
    <row r="27" spans="2:7" x14ac:dyDescent="0.2">
      <c r="B27" s="1271"/>
      <c r="C27" s="1270"/>
      <c r="D27" s="1270"/>
      <c r="E27" s="101">
        <v>0</v>
      </c>
      <c r="F27" s="1273">
        <f>IF(D27&lt;&gt;"",LOOKUP(D27,'FWC prices'!A:A,'FWC prices'!C:C),0)</f>
        <v>0</v>
      </c>
      <c r="G27" s="1273">
        <f t="shared" si="0"/>
        <v>0</v>
      </c>
    </row>
    <row r="28" spans="2:7" x14ac:dyDescent="0.2">
      <c r="B28" s="1271"/>
      <c r="C28" s="1270"/>
      <c r="D28" s="1270"/>
      <c r="E28" s="101">
        <v>0</v>
      </c>
      <c r="F28" s="1273">
        <f>IF(D28&lt;&gt;"",LOOKUP(D28,'FWC prices'!A:A,'FWC prices'!C:C),0)</f>
        <v>0</v>
      </c>
      <c r="G28" s="1273">
        <f t="shared" si="0"/>
        <v>0</v>
      </c>
    </row>
    <row r="29" spans="2:7" x14ac:dyDescent="0.2">
      <c r="B29" s="1271"/>
      <c r="C29" s="1270"/>
      <c r="D29" s="1270"/>
      <c r="E29" s="101">
        <v>0</v>
      </c>
      <c r="F29" s="1273">
        <f>IF(D29&lt;&gt;"",LOOKUP(D29,'FWC prices'!A:A,'FWC prices'!C:C),0)</f>
        <v>0</v>
      </c>
      <c r="G29" s="1273">
        <f t="shared" si="0"/>
        <v>0</v>
      </c>
    </row>
    <row r="30" spans="2:7" x14ac:dyDescent="0.2">
      <c r="B30" s="1271"/>
      <c r="C30" s="1270"/>
      <c r="D30" s="1270"/>
      <c r="E30" s="101">
        <v>0</v>
      </c>
      <c r="F30" s="1273">
        <f>IF(D30&lt;&gt;"",LOOKUP(D30,'FWC prices'!A:A,'FWC prices'!C:C),0)</f>
        <v>0</v>
      </c>
      <c r="G30" s="1273">
        <f t="shared" si="0"/>
        <v>0</v>
      </c>
    </row>
    <row r="31" spans="2:7" x14ac:dyDescent="0.2">
      <c r="B31" s="1271"/>
      <c r="C31" s="1270"/>
      <c r="D31" s="1270"/>
      <c r="E31" s="101">
        <v>0</v>
      </c>
      <c r="F31" s="1273">
        <f>IF(D31&lt;&gt;"",LOOKUP(D31,'FWC prices'!A:A,'FWC prices'!C:C),0)</f>
        <v>0</v>
      </c>
      <c r="G31" s="1273">
        <f t="shared" si="0"/>
        <v>0</v>
      </c>
    </row>
    <row r="32" spans="2:7" x14ac:dyDescent="0.2">
      <c r="B32" s="1271"/>
      <c r="C32" s="1270"/>
      <c r="D32" s="1270"/>
      <c r="E32" s="101">
        <v>0</v>
      </c>
      <c r="F32" s="1273">
        <f>IF(D32&lt;&gt;"",LOOKUP(D32,'FWC prices'!A:A,'FWC prices'!C:C),0)</f>
        <v>0</v>
      </c>
      <c r="G32" s="1273">
        <f t="shared" si="0"/>
        <v>0</v>
      </c>
    </row>
    <row r="33" spans="2:7" x14ac:dyDescent="0.2">
      <c r="B33" s="1271"/>
      <c r="C33" s="1270"/>
      <c r="D33" s="1270"/>
      <c r="E33" s="101">
        <v>0</v>
      </c>
      <c r="F33" s="1273">
        <f>IF(D33&lt;&gt;"",LOOKUP(D33,'FWC prices'!A:A,'FWC prices'!C:C),0)</f>
        <v>0</v>
      </c>
      <c r="G33" s="1273">
        <f t="shared" si="0"/>
        <v>0</v>
      </c>
    </row>
    <row r="34" spans="2:7" x14ac:dyDescent="0.2">
      <c r="B34" s="1271"/>
      <c r="C34" s="1270"/>
      <c r="D34" s="1270"/>
      <c r="E34" s="101">
        <v>0</v>
      </c>
      <c r="F34" s="1273">
        <f>IF(D34&lt;&gt;"",LOOKUP(D34,'FWC prices'!A:A,'FWC prices'!C:C),0)</f>
        <v>0</v>
      </c>
      <c r="G34" s="1273">
        <f t="shared" si="0"/>
        <v>0</v>
      </c>
    </row>
    <row r="35" spans="2:7" x14ac:dyDescent="0.2">
      <c r="B35" s="1271"/>
      <c r="C35" s="1270"/>
      <c r="D35" s="1270"/>
      <c r="E35" s="101">
        <v>0</v>
      </c>
      <c r="F35" s="1273">
        <f>IF(D35&lt;&gt;"",LOOKUP(D35,'FWC prices'!A:A,'FWC prices'!C:C),0)</f>
        <v>0</v>
      </c>
      <c r="G35" s="1273">
        <f t="shared" si="0"/>
        <v>0</v>
      </c>
    </row>
    <row r="36" spans="2:7" x14ac:dyDescent="0.2">
      <c r="B36" s="1271"/>
      <c r="C36" s="1270"/>
      <c r="D36" s="1270"/>
      <c r="E36" s="101">
        <v>0</v>
      </c>
      <c r="F36" s="1273">
        <f>IF(D36&lt;&gt;"",LOOKUP(D36,'FWC prices'!A:A,'FWC prices'!C:C),0)</f>
        <v>0</v>
      </c>
      <c r="G36" s="1273">
        <f t="shared" si="0"/>
        <v>0</v>
      </c>
    </row>
    <row r="37" spans="2:7" x14ac:dyDescent="0.2">
      <c r="B37" s="1271"/>
      <c r="C37" s="1270"/>
      <c r="D37" s="1270"/>
      <c r="E37" s="101">
        <v>0</v>
      </c>
      <c r="F37" s="1273">
        <f>IF(D37&lt;&gt;"",LOOKUP(D37,'FWC prices'!A:A,'FWC prices'!C:C),0)</f>
        <v>0</v>
      </c>
      <c r="G37" s="1273">
        <f t="shared" si="0"/>
        <v>0</v>
      </c>
    </row>
    <row r="38" spans="2:7" x14ac:dyDescent="0.2">
      <c r="B38" s="1271"/>
      <c r="C38" s="1270"/>
      <c r="D38" s="1270"/>
      <c r="E38" s="101">
        <v>0</v>
      </c>
      <c r="F38" s="1273">
        <f>IF(D38&lt;&gt;"",LOOKUP(D38,'FWC prices'!A:A,'FWC prices'!C:C),0)</f>
        <v>0</v>
      </c>
      <c r="G38" s="1273">
        <f t="shared" si="0"/>
        <v>0</v>
      </c>
    </row>
    <row r="39" spans="2:7" x14ac:dyDescent="0.2">
      <c r="B39" s="1271"/>
      <c r="C39" s="1270"/>
      <c r="D39" s="1270"/>
      <c r="E39" s="101">
        <v>0</v>
      </c>
      <c r="F39" s="1273">
        <f>IF(D39&lt;&gt;"",LOOKUP(D39,'FWC prices'!A:A,'FWC prices'!C:C),0)</f>
        <v>0</v>
      </c>
      <c r="G39" s="1273">
        <f t="shared" si="0"/>
        <v>0</v>
      </c>
    </row>
    <row r="40" spans="2:7" x14ac:dyDescent="0.2">
      <c r="B40" s="1271"/>
      <c r="C40" s="1270"/>
      <c r="D40" s="1270"/>
      <c r="E40" s="101">
        <v>0</v>
      </c>
      <c r="F40" s="1273">
        <f>IF(D40&lt;&gt;"",LOOKUP(D40,'FWC prices'!A:A,'FWC prices'!C:C),0)</f>
        <v>0</v>
      </c>
      <c r="G40" s="1273">
        <f t="shared" si="0"/>
        <v>0</v>
      </c>
    </row>
    <row r="41" spans="2:7" x14ac:dyDescent="0.2">
      <c r="B41" s="1271"/>
      <c r="C41" s="1270"/>
      <c r="D41" s="1270"/>
      <c r="E41" s="101">
        <v>0</v>
      </c>
      <c r="F41" s="1273">
        <f>IF(D41&lt;&gt;"",LOOKUP(D41,'FWC prices'!A:A,'FWC prices'!C:C),0)</f>
        <v>0</v>
      </c>
      <c r="G41" s="1273">
        <f t="shared" si="0"/>
        <v>0</v>
      </c>
    </row>
    <row r="42" spans="2:7" x14ac:dyDescent="0.2">
      <c r="B42" s="1271"/>
      <c r="C42" s="1270"/>
      <c r="D42" s="1270"/>
      <c r="E42" s="101">
        <v>0</v>
      </c>
      <c r="F42" s="1273">
        <f>IF(D42&lt;&gt;"",LOOKUP(D42,'FWC prices'!A:A,'FWC prices'!C:C),0)</f>
        <v>0</v>
      </c>
      <c r="G42" s="1273">
        <f t="shared" si="0"/>
        <v>0</v>
      </c>
    </row>
    <row r="43" spans="2:7" x14ac:dyDescent="0.2">
      <c r="B43" s="1271"/>
      <c r="C43" s="1270"/>
      <c r="D43" s="1270"/>
      <c r="E43" s="101">
        <v>0</v>
      </c>
      <c r="F43" s="1273">
        <f>IF(D43&lt;&gt;"",LOOKUP(D43,'FWC prices'!A:A,'FWC prices'!C:C),0)</f>
        <v>0</v>
      </c>
      <c r="G43" s="1273">
        <f t="shared" si="0"/>
        <v>0</v>
      </c>
    </row>
    <row r="44" spans="2:7" x14ac:dyDescent="0.2">
      <c r="B44" s="1271"/>
      <c r="C44" s="1270"/>
      <c r="D44" s="1270"/>
      <c r="E44" s="101">
        <v>0</v>
      </c>
      <c r="F44" s="1273">
        <f>IF(D44&lt;&gt;"",LOOKUP(D44,'FWC prices'!A:A,'FWC prices'!C:C),0)</f>
        <v>0</v>
      </c>
      <c r="G44" s="1273">
        <f t="shared" si="0"/>
        <v>0</v>
      </c>
    </row>
    <row r="45" spans="2:7" x14ac:dyDescent="0.2">
      <c r="B45" s="1271"/>
      <c r="C45" s="1270"/>
      <c r="D45" s="1270"/>
      <c r="E45" s="101">
        <v>0</v>
      </c>
      <c r="F45" s="1273">
        <f>IF(D45&lt;&gt;"",LOOKUP(D45,'FWC prices'!A:A,'FWC prices'!C:C),0)</f>
        <v>0</v>
      </c>
      <c r="G45" s="1273">
        <f t="shared" si="0"/>
        <v>0</v>
      </c>
    </row>
    <row r="46" spans="2:7" x14ac:dyDescent="0.2">
      <c r="B46" s="1271"/>
      <c r="C46" s="1270"/>
      <c r="D46" s="1270"/>
      <c r="E46" s="101">
        <v>0</v>
      </c>
      <c r="F46" s="1273">
        <f>IF(D46&lt;&gt;"",LOOKUP(D46,'FWC prices'!A:A,'FWC prices'!C:C),0)</f>
        <v>0</v>
      </c>
      <c r="G46" s="1273">
        <f t="shared" si="0"/>
        <v>0</v>
      </c>
    </row>
    <row r="47" spans="2:7" x14ac:dyDescent="0.2">
      <c r="B47" s="1271"/>
      <c r="C47" s="1270"/>
      <c r="D47" s="1270"/>
      <c r="E47" s="101">
        <v>0</v>
      </c>
      <c r="F47" s="1273">
        <f>IF(D47&lt;&gt;"",LOOKUP(D47,'FWC prices'!A:A,'FWC prices'!C:C),0)</f>
        <v>0</v>
      </c>
      <c r="G47" s="1273">
        <f t="shared" si="0"/>
        <v>0</v>
      </c>
    </row>
    <row r="48" spans="2:7" x14ac:dyDescent="0.2">
      <c r="B48" s="1271"/>
      <c r="C48" s="1274"/>
      <c r="D48" s="1274"/>
      <c r="E48" s="101">
        <v>0</v>
      </c>
      <c r="F48" s="1273">
        <f>IF(D48&lt;&gt;"",LOOKUP(D48,'FWC prices'!A:A,'FWC prices'!C:C),0)</f>
        <v>0</v>
      </c>
      <c r="G48" s="1273">
        <f t="shared" si="0"/>
        <v>0</v>
      </c>
    </row>
    <row r="49" spans="2:7" x14ac:dyDescent="0.2">
      <c r="B49" s="1271"/>
      <c r="C49" s="1274"/>
      <c r="D49" s="1274"/>
      <c r="E49" s="101">
        <v>0</v>
      </c>
      <c r="F49" s="1273">
        <f>IF(D49&lt;&gt;"",LOOKUP(D49,'FWC prices'!A:A,'FWC prices'!C:C),0)</f>
        <v>0</v>
      </c>
      <c r="G49" s="1273">
        <f t="shared" si="0"/>
        <v>0</v>
      </c>
    </row>
    <row r="50" spans="2:7" x14ac:dyDescent="0.2">
      <c r="B50" s="1271"/>
      <c r="C50" s="1274"/>
      <c r="D50" s="1274"/>
      <c r="E50" s="101">
        <v>0</v>
      </c>
      <c r="F50" s="1273">
        <f>IF(D50&lt;&gt;"",LOOKUP(D50,'FWC prices'!A:A,'FWC prices'!C:C),0)</f>
        <v>0</v>
      </c>
      <c r="G50" s="1273">
        <f t="shared" si="0"/>
        <v>0</v>
      </c>
    </row>
    <row r="51" spans="2:7" x14ac:dyDescent="0.2">
      <c r="B51" s="565"/>
      <c r="C51" s="566"/>
      <c r="D51" s="566"/>
      <c r="E51" s="101">
        <v>0</v>
      </c>
      <c r="F51" s="1273">
        <f>IF(D51&lt;&gt;"",LOOKUP(D51,'FWC prices'!A:A,'FWC prices'!C:C),0)</f>
        <v>0</v>
      </c>
      <c r="G51" s="1273">
        <f t="shared" si="0"/>
        <v>0</v>
      </c>
    </row>
    <row r="52" spans="2:7" x14ac:dyDescent="0.2">
      <c r="B52" s="565"/>
      <c r="C52" s="566"/>
      <c r="D52" s="566"/>
      <c r="E52" s="101">
        <v>0</v>
      </c>
      <c r="F52" s="1273">
        <f>IF(D52&lt;&gt;"",LOOKUP(D52,'FWC prices'!A:A,'FWC prices'!C:C),0)</f>
        <v>0</v>
      </c>
      <c r="G52" s="1273">
        <f t="shared" si="0"/>
        <v>0</v>
      </c>
    </row>
    <row r="53" spans="2:7" x14ac:dyDescent="0.2">
      <c r="B53" s="565"/>
      <c r="C53" s="566"/>
      <c r="D53" s="566"/>
      <c r="E53" s="101">
        <v>0</v>
      </c>
      <c r="F53" s="1273">
        <f>IF(D53&lt;&gt;"",LOOKUP(D53,'FWC prices'!A:A,'FWC prices'!C:C),0)</f>
        <v>0</v>
      </c>
      <c r="G53" s="1273">
        <f t="shared" si="0"/>
        <v>0</v>
      </c>
    </row>
    <row r="54" spans="2:7" x14ac:dyDescent="0.2">
      <c r="B54" s="565"/>
      <c r="C54" s="566"/>
      <c r="D54" s="566"/>
      <c r="E54" s="101">
        <v>0</v>
      </c>
      <c r="F54" s="1273">
        <f>IF(D54&lt;&gt;"",LOOKUP(D54,'FWC prices'!A:A,'FWC prices'!C:C),0)</f>
        <v>0</v>
      </c>
      <c r="G54" s="1273">
        <f t="shared" si="0"/>
        <v>0</v>
      </c>
    </row>
    <row r="55" spans="2:7" x14ac:dyDescent="0.2">
      <c r="B55" s="565"/>
      <c r="C55" s="566"/>
      <c r="D55" s="566"/>
      <c r="E55" s="101">
        <v>0</v>
      </c>
      <c r="F55" s="1273">
        <f>IF(D55&lt;&gt;"",LOOKUP(D55,'FWC prices'!A:A,'FWC prices'!C:C),0)</f>
        <v>0</v>
      </c>
      <c r="G55" s="1273">
        <f t="shared" si="0"/>
        <v>0</v>
      </c>
    </row>
    <row r="56" spans="2:7" x14ac:dyDescent="0.2">
      <c r="B56" s="565"/>
      <c r="C56" s="566"/>
      <c r="D56" s="566"/>
      <c r="E56" s="101">
        <v>0</v>
      </c>
      <c r="F56" s="1273">
        <f>IF(D56&lt;&gt;"",LOOKUP(D56,'FWC prices'!A:A,'FWC prices'!C:C),0)</f>
        <v>0</v>
      </c>
      <c r="G56" s="1273">
        <f t="shared" si="0"/>
        <v>0</v>
      </c>
    </row>
    <row r="57" spans="2:7" x14ac:dyDescent="0.2">
      <c r="B57" s="565"/>
      <c r="C57" s="566"/>
      <c r="D57" s="566"/>
      <c r="E57" s="101">
        <v>0</v>
      </c>
      <c r="F57" s="1273">
        <f>IF(D57&lt;&gt;"",LOOKUP(D57,'FWC prices'!A:A,'FWC prices'!C:C),0)</f>
        <v>0</v>
      </c>
      <c r="G57" s="1273">
        <f t="shared" si="0"/>
        <v>0</v>
      </c>
    </row>
    <row r="58" spans="2:7" ht="13.5" thickBot="1" x14ac:dyDescent="0.25">
      <c r="B58" s="567"/>
      <c r="C58" s="568"/>
      <c r="D58" s="568"/>
      <c r="E58" s="101">
        <v>0</v>
      </c>
      <c r="F58" s="1273">
        <f>IF(D58&lt;&gt;"",LOOKUP(D58,'FWC prices'!A:A,'FWC prices'!C:C),0)</f>
        <v>0</v>
      </c>
      <c r="G58" s="1273">
        <f t="shared" si="0"/>
        <v>0</v>
      </c>
    </row>
    <row r="59" spans="2:7" ht="24" customHeight="1" thickBot="1" x14ac:dyDescent="0.25">
      <c r="B59" s="130"/>
      <c r="C59" s="131" t="s">
        <v>209</v>
      </c>
      <c r="D59" s="131"/>
      <c r="E59" s="131"/>
      <c r="F59" s="795" t="s">
        <v>671</v>
      </c>
      <c r="G59" s="794">
        <f>ROUND(SUM(G15:G58),0)</f>
        <v>0</v>
      </c>
    </row>
    <row r="60" spans="2:7" x14ac:dyDescent="0.2">
      <c r="B60" s="132"/>
    </row>
    <row r="61" spans="2:7" x14ac:dyDescent="0.2">
      <c r="B61" s="122" t="s">
        <v>343</v>
      </c>
    </row>
  </sheetData>
  <sheetProtection algorithmName="SHA-512" hashValue="DT9abQSqfJRbJOAs0sRiDUdLJfcvEhoUtxSuNI+yU3MdaD8nmJTefym5au/EcZ/2jCBSkUNRi8vxBejBf3+sOQ==" saltValue="lmYE1RN+k26IUUhkAfWAUg==" spinCount="100000" sheet="1" formatCells="0" formatColumns="0" formatRows="0" insertRows="0" deleteRows="0"/>
  <dataValidations disablePrompts="1" count="3">
    <dataValidation type="list" allowBlank="1" showInputMessage="1" showErrorMessage="1" sqref="D12" xr:uid="{0206D386-5F3A-4437-8C33-99AAAA5D4D62}">
      <formula1>"N/A, Stage 1, Stage 2, Stage 3, Stege 4"</formula1>
    </dataValidation>
    <dataValidation type="list" allowBlank="1" showInputMessage="1" showErrorMessage="1" sqref="C12" xr:uid="{0593873F-2E92-4AE4-915A-BCE14AF56DF0}">
      <formula1>"Baseline, Option 1, Option 2, Option 3, Option 4, Option 5, Option 6, Option 7, Option 8, Option 9, Option 10"</formula1>
    </dataValidation>
    <dataValidation type="list" allowBlank="1" showInputMessage="1" showErrorMessage="1" sqref="E10:F10" xr:uid="{ABD188B6-D313-4406-8276-0C7521586887}">
      <formula1>Type_of_Price</formula1>
    </dataValidation>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6DF05-5429-4020-9E7F-D858A11ADF5B}">
  <sheetPr>
    <tabColor theme="7" tint="0.79998168889431442"/>
  </sheetPr>
  <dimension ref="A1:AT91"/>
  <sheetViews>
    <sheetView workbookViewId="0">
      <selection activeCell="H14" sqref="H14"/>
    </sheetView>
  </sheetViews>
  <sheetFormatPr defaultColWidth="9.140625" defaultRowHeight="15.75" x14ac:dyDescent="0.25"/>
  <cols>
    <col min="1" max="2" width="9.140625" style="1257"/>
    <col min="3" max="3" width="33" style="807" customWidth="1"/>
    <col min="4" max="4" width="37" style="807" customWidth="1"/>
    <col min="5" max="5" width="9.140625" style="1256"/>
    <col min="6" max="6" width="9.140625" style="1258"/>
    <col min="7" max="7" width="33" style="1258" customWidth="1"/>
    <col min="8" max="8" width="28.85546875" style="1258" customWidth="1"/>
    <col min="9" max="10" width="9.140625" style="1261"/>
    <col min="11" max="46" width="9.140625" style="1257"/>
    <col min="47" max="16384" width="9.140625" style="806"/>
  </cols>
  <sheetData>
    <row r="1" spans="3:10" s="1257" customFormat="1" x14ac:dyDescent="0.25">
      <c r="C1" s="1256"/>
      <c r="D1" s="1256"/>
      <c r="E1" s="1256"/>
      <c r="F1" s="1258"/>
      <c r="G1" s="1258"/>
      <c r="H1" s="1258"/>
      <c r="I1" s="1261"/>
      <c r="J1" s="1261"/>
    </row>
    <row r="2" spans="3:10" ht="30" customHeight="1" x14ac:dyDescent="0.25">
      <c r="C2" s="1250" t="s">
        <v>673</v>
      </c>
      <c r="D2" s="1251">
        <f>'SC1 Baseline'!G59</f>
        <v>0</v>
      </c>
      <c r="G2" s="1259"/>
      <c r="H2" s="1260"/>
    </row>
    <row r="3" spans="3:10" ht="30" customHeight="1" x14ac:dyDescent="0.25">
      <c r="C3" s="1250" t="s">
        <v>689</v>
      </c>
      <c r="D3" s="1251">
        <f>'SC1 Options'!G59</f>
        <v>0</v>
      </c>
      <c r="G3" s="1259"/>
      <c r="H3" s="1260"/>
    </row>
    <row r="4" spans="3:10" ht="30" customHeight="1" x14ac:dyDescent="0.25">
      <c r="C4" s="1250" t="s">
        <v>690</v>
      </c>
      <c r="D4" s="1251">
        <f>'SE Baseline'!G59</f>
        <v>0</v>
      </c>
      <c r="G4" s="1259"/>
      <c r="H4" s="1260"/>
    </row>
    <row r="5" spans="3:10" ht="30" customHeight="1" x14ac:dyDescent="0.25">
      <c r="C5" s="1250" t="s">
        <v>674</v>
      </c>
      <c r="D5" s="1252">
        <f>SUM(D2:D4)</f>
        <v>0</v>
      </c>
      <c r="G5" s="1259"/>
      <c r="H5" s="1262"/>
    </row>
    <row r="6" spans="3:10" ht="31.5" x14ac:dyDescent="0.25">
      <c r="C6" s="1253" t="s">
        <v>675</v>
      </c>
      <c r="D6" s="1254">
        <f>'General Instructions'!I13</f>
        <v>0</v>
      </c>
      <c r="G6" s="1259"/>
      <c r="H6" s="1263"/>
    </row>
    <row r="7" spans="3:10" ht="31.5" x14ac:dyDescent="0.25">
      <c r="C7" s="1253" t="s">
        <v>676</v>
      </c>
      <c r="D7" s="1254">
        <f>'General Instructions'!I14</f>
        <v>0</v>
      </c>
      <c r="G7" s="1259"/>
      <c r="H7" s="1263"/>
    </row>
    <row r="8" spans="3:10" x14ac:dyDescent="0.25">
      <c r="C8" s="1253" t="s">
        <v>677</v>
      </c>
      <c r="D8" s="1276"/>
      <c r="G8" s="1259"/>
      <c r="H8" s="1263"/>
    </row>
    <row r="9" spans="3:10" x14ac:dyDescent="0.25">
      <c r="C9" s="1253" t="s">
        <v>678</v>
      </c>
      <c r="D9" s="1276"/>
      <c r="G9" s="1259"/>
      <c r="H9" s="1263"/>
    </row>
    <row r="10" spans="3:10" s="1257" customFormat="1" x14ac:dyDescent="0.25">
      <c r="C10" s="1256"/>
      <c r="D10" s="1256"/>
      <c r="E10" s="1256"/>
      <c r="F10" s="1258"/>
      <c r="G10" s="1258"/>
      <c r="H10" s="1258"/>
      <c r="I10" s="1261"/>
      <c r="J10" s="1261"/>
    </row>
    <row r="11" spans="3:10" s="1257" customFormat="1" ht="45.75" customHeight="1" x14ac:dyDescent="0.25">
      <c r="C11" s="1256"/>
      <c r="D11" s="1256"/>
      <c r="E11" s="1255"/>
      <c r="F11" s="1258"/>
      <c r="G11" s="1258"/>
      <c r="H11" s="1258"/>
      <c r="I11" s="1261"/>
      <c r="J11" s="1261"/>
    </row>
    <row r="12" spans="3:10" s="1257" customFormat="1" x14ac:dyDescent="0.25">
      <c r="C12" s="1256"/>
      <c r="D12" s="1256"/>
      <c r="E12" s="1256"/>
      <c r="F12" s="1258"/>
      <c r="G12" s="1258"/>
      <c r="H12" s="1258"/>
      <c r="I12" s="1261"/>
      <c r="J12" s="1261"/>
    </row>
    <row r="13" spans="3:10" s="1257" customFormat="1" x14ac:dyDescent="0.25">
      <c r="C13" s="1256"/>
      <c r="D13" s="1256"/>
      <c r="E13" s="1256"/>
      <c r="F13" s="1258"/>
      <c r="G13" s="1258"/>
      <c r="H13" s="1258"/>
      <c r="I13" s="1261"/>
      <c r="J13" s="1261"/>
    </row>
    <row r="14" spans="3:10" s="1257" customFormat="1" x14ac:dyDescent="0.25">
      <c r="C14" s="1256"/>
      <c r="D14" s="1256"/>
      <c r="E14" s="1256"/>
      <c r="F14" s="1258"/>
      <c r="G14" s="1258"/>
      <c r="H14" s="1258"/>
      <c r="I14" s="1261"/>
      <c r="J14" s="1261"/>
    </row>
    <row r="15" spans="3:10" s="1257" customFormat="1" x14ac:dyDescent="0.25">
      <c r="C15" s="1256"/>
      <c r="D15" s="1256"/>
      <c r="E15" s="1256"/>
      <c r="F15" s="1258"/>
      <c r="G15" s="1258"/>
      <c r="H15" s="1258"/>
      <c r="I15" s="1261"/>
      <c r="J15" s="1261"/>
    </row>
    <row r="16" spans="3:10" s="1257" customFormat="1" x14ac:dyDescent="0.25">
      <c r="C16" s="1256"/>
      <c r="D16" s="1256"/>
      <c r="E16" s="1256"/>
      <c r="F16" s="1258"/>
      <c r="G16" s="1258"/>
      <c r="H16" s="1258"/>
      <c r="I16" s="1261"/>
      <c r="J16" s="1261"/>
    </row>
    <row r="17" spans="3:10" s="1257" customFormat="1" x14ac:dyDescent="0.25">
      <c r="C17" s="1256"/>
      <c r="D17" s="1256"/>
      <c r="E17" s="1256"/>
      <c r="F17" s="1258"/>
      <c r="G17" s="1258"/>
      <c r="H17" s="1258"/>
      <c r="I17" s="1261"/>
      <c r="J17" s="1261"/>
    </row>
    <row r="18" spans="3:10" s="1257" customFormat="1" x14ac:dyDescent="0.25">
      <c r="C18" s="1256"/>
      <c r="D18" s="1256"/>
      <c r="E18" s="1256"/>
      <c r="F18" s="1258"/>
      <c r="G18" s="1258"/>
      <c r="H18" s="1258"/>
      <c r="I18" s="1261"/>
      <c r="J18" s="1261"/>
    </row>
    <row r="19" spans="3:10" s="1257" customFormat="1" x14ac:dyDescent="0.25">
      <c r="C19" s="1256"/>
      <c r="D19" s="1256"/>
      <c r="E19" s="1256"/>
      <c r="F19" s="1258"/>
      <c r="G19" s="1258"/>
      <c r="H19" s="1258"/>
      <c r="I19" s="1261"/>
      <c r="J19" s="1261"/>
    </row>
    <row r="20" spans="3:10" s="1257" customFormat="1" x14ac:dyDescent="0.25">
      <c r="C20" s="1256"/>
      <c r="D20" s="1256"/>
      <c r="E20" s="1256"/>
      <c r="F20" s="1258"/>
      <c r="G20" s="1258"/>
      <c r="H20" s="1258"/>
      <c r="I20" s="1261"/>
      <c r="J20" s="1261"/>
    </row>
    <row r="21" spans="3:10" s="1257" customFormat="1" x14ac:dyDescent="0.25">
      <c r="C21" s="1256"/>
      <c r="D21" s="1256"/>
      <c r="E21" s="1256"/>
      <c r="F21" s="1258"/>
      <c r="G21" s="1258"/>
      <c r="H21" s="1258"/>
      <c r="I21" s="1261"/>
      <c r="J21" s="1261"/>
    </row>
    <row r="22" spans="3:10" s="1257" customFormat="1" x14ac:dyDescent="0.25">
      <c r="C22" s="1256"/>
      <c r="D22" s="1256"/>
      <c r="E22" s="1256"/>
      <c r="F22" s="1258"/>
      <c r="G22" s="1258"/>
      <c r="H22" s="1258"/>
      <c r="I22" s="1261"/>
      <c r="J22" s="1261"/>
    </row>
    <row r="23" spans="3:10" s="1257" customFormat="1" x14ac:dyDescent="0.25">
      <c r="C23" s="1256"/>
      <c r="D23" s="1256"/>
      <c r="E23" s="1256"/>
      <c r="F23" s="1258"/>
      <c r="G23" s="1258"/>
      <c r="H23" s="1258"/>
      <c r="I23" s="1261"/>
      <c r="J23" s="1261"/>
    </row>
    <row r="24" spans="3:10" s="1257" customFormat="1" x14ac:dyDescent="0.25">
      <c r="C24" s="1256"/>
      <c r="D24" s="1256"/>
      <c r="E24" s="1256"/>
      <c r="F24" s="1258"/>
      <c r="G24" s="1258"/>
      <c r="H24" s="1258"/>
      <c r="I24" s="1261"/>
      <c r="J24" s="1261"/>
    </row>
    <row r="25" spans="3:10" s="1257" customFormat="1" x14ac:dyDescent="0.25">
      <c r="C25" s="1256"/>
      <c r="D25" s="1256"/>
      <c r="E25" s="1256"/>
      <c r="F25" s="1258"/>
      <c r="G25" s="1258"/>
      <c r="H25" s="1258"/>
      <c r="I25" s="1261"/>
      <c r="J25" s="1261"/>
    </row>
    <row r="26" spans="3:10" s="1257" customFormat="1" x14ac:dyDescent="0.25">
      <c r="C26" s="1256"/>
      <c r="D26" s="1256"/>
      <c r="E26" s="1256"/>
      <c r="F26" s="1258"/>
      <c r="G26" s="1258"/>
      <c r="H26" s="1258"/>
      <c r="I26" s="1261"/>
      <c r="J26" s="1261"/>
    </row>
    <row r="27" spans="3:10" s="1257" customFormat="1" x14ac:dyDescent="0.25">
      <c r="C27" s="1256"/>
      <c r="D27" s="1256"/>
      <c r="E27" s="1256"/>
      <c r="F27" s="1258"/>
      <c r="G27" s="1258"/>
      <c r="H27" s="1258"/>
      <c r="I27" s="1261"/>
      <c r="J27" s="1261"/>
    </row>
    <row r="28" spans="3:10" s="1257" customFormat="1" x14ac:dyDescent="0.25">
      <c r="C28" s="1256"/>
      <c r="D28" s="1256"/>
      <c r="E28" s="1256"/>
      <c r="F28" s="1258"/>
      <c r="G28" s="1258"/>
      <c r="H28" s="1258"/>
      <c r="I28" s="1261"/>
      <c r="J28" s="1261"/>
    </row>
    <row r="29" spans="3:10" s="1257" customFormat="1" x14ac:dyDescent="0.25">
      <c r="C29" s="1256"/>
      <c r="D29" s="1256"/>
      <c r="E29" s="1256"/>
      <c r="F29" s="1258"/>
      <c r="G29" s="1258"/>
      <c r="H29" s="1258"/>
      <c r="I29" s="1261"/>
      <c r="J29" s="1261"/>
    </row>
    <row r="30" spans="3:10" s="1257" customFormat="1" x14ac:dyDescent="0.25">
      <c r="C30" s="1256"/>
      <c r="D30" s="1256"/>
      <c r="E30" s="1256"/>
      <c r="F30" s="1258"/>
      <c r="G30" s="1258"/>
      <c r="H30" s="1258"/>
      <c r="I30" s="1261"/>
      <c r="J30" s="1261"/>
    </row>
    <row r="31" spans="3:10" s="1257" customFormat="1" x14ac:dyDescent="0.25">
      <c r="C31" s="1256"/>
      <c r="D31" s="1256"/>
      <c r="E31" s="1256"/>
      <c r="F31" s="1258"/>
      <c r="G31" s="1258"/>
      <c r="H31" s="1258"/>
      <c r="I31" s="1261"/>
      <c r="J31" s="1261"/>
    </row>
    <row r="32" spans="3:10" s="1257" customFormat="1" x14ac:dyDescent="0.25">
      <c r="C32" s="1256"/>
      <c r="D32" s="1256"/>
      <c r="E32" s="1256"/>
      <c r="F32" s="1258"/>
      <c r="G32" s="1258"/>
      <c r="H32" s="1258"/>
      <c r="I32" s="1261"/>
      <c r="J32" s="1261"/>
    </row>
    <row r="33" spans="3:10" s="1257" customFormat="1" x14ac:dyDescent="0.25">
      <c r="C33" s="1256"/>
      <c r="D33" s="1256"/>
      <c r="E33" s="1256"/>
      <c r="F33" s="1258"/>
      <c r="G33" s="1258"/>
      <c r="H33" s="1258"/>
      <c r="I33" s="1261"/>
      <c r="J33" s="1261"/>
    </row>
    <row r="34" spans="3:10" s="1257" customFormat="1" x14ac:dyDescent="0.25">
      <c r="C34" s="1256"/>
      <c r="D34" s="1256"/>
      <c r="E34" s="1256"/>
      <c r="F34" s="1258"/>
      <c r="G34" s="1258"/>
      <c r="H34" s="1258"/>
      <c r="I34" s="1261"/>
      <c r="J34" s="1261"/>
    </row>
    <row r="35" spans="3:10" s="1257" customFormat="1" x14ac:dyDescent="0.25">
      <c r="C35" s="1256"/>
      <c r="D35" s="1256"/>
      <c r="E35" s="1256"/>
      <c r="F35" s="1258"/>
      <c r="G35" s="1258"/>
      <c r="H35" s="1258"/>
      <c r="I35" s="1261"/>
      <c r="J35" s="1261"/>
    </row>
    <row r="36" spans="3:10" s="1257" customFormat="1" x14ac:dyDescent="0.25">
      <c r="C36" s="1256"/>
      <c r="D36" s="1256"/>
      <c r="E36" s="1256"/>
      <c r="F36" s="1258"/>
      <c r="G36" s="1258"/>
      <c r="H36" s="1258"/>
      <c r="I36" s="1261"/>
      <c r="J36" s="1261"/>
    </row>
    <row r="37" spans="3:10" s="1257" customFormat="1" x14ac:dyDescent="0.25">
      <c r="C37" s="1256"/>
      <c r="D37" s="1256"/>
      <c r="E37" s="1256"/>
      <c r="F37" s="1258"/>
      <c r="G37" s="1258"/>
      <c r="H37" s="1258"/>
      <c r="I37" s="1261"/>
      <c r="J37" s="1261"/>
    </row>
    <row r="38" spans="3:10" s="1257" customFormat="1" x14ac:dyDescent="0.25">
      <c r="C38" s="1256"/>
      <c r="D38" s="1256"/>
      <c r="E38" s="1256"/>
      <c r="F38" s="1258"/>
      <c r="G38" s="1258"/>
      <c r="H38" s="1258"/>
      <c r="I38" s="1261"/>
      <c r="J38" s="1261"/>
    </row>
    <row r="39" spans="3:10" s="1257" customFormat="1" x14ac:dyDescent="0.25">
      <c r="C39" s="1256"/>
      <c r="D39" s="1256"/>
      <c r="E39" s="1256"/>
      <c r="F39" s="1258"/>
      <c r="G39" s="1258"/>
      <c r="H39" s="1258"/>
      <c r="I39" s="1261"/>
      <c r="J39" s="1261"/>
    </row>
    <row r="40" spans="3:10" s="1257" customFormat="1" x14ac:dyDescent="0.25">
      <c r="C40" s="1256"/>
      <c r="D40" s="1256"/>
      <c r="E40" s="1256"/>
      <c r="F40" s="1258"/>
      <c r="G40" s="1258"/>
      <c r="H40" s="1258"/>
      <c r="I40" s="1261"/>
      <c r="J40" s="1261"/>
    </row>
    <row r="41" spans="3:10" s="1257" customFormat="1" x14ac:dyDescent="0.25">
      <c r="C41" s="1256"/>
      <c r="D41" s="1256"/>
      <c r="E41" s="1256"/>
      <c r="F41" s="1258"/>
      <c r="G41" s="1258"/>
      <c r="H41" s="1258"/>
      <c r="I41" s="1261"/>
      <c r="J41" s="1261"/>
    </row>
    <row r="42" spans="3:10" s="1257" customFormat="1" x14ac:dyDescent="0.25">
      <c r="C42" s="1256"/>
      <c r="D42" s="1256"/>
      <c r="E42" s="1256"/>
      <c r="F42" s="1258"/>
      <c r="G42" s="1258"/>
      <c r="H42" s="1258"/>
      <c r="I42" s="1261"/>
      <c r="J42" s="1261"/>
    </row>
    <row r="43" spans="3:10" s="1257" customFormat="1" x14ac:dyDescent="0.25">
      <c r="C43" s="1256"/>
      <c r="D43" s="1256"/>
      <c r="E43" s="1256"/>
      <c r="F43" s="1258"/>
      <c r="G43" s="1258"/>
      <c r="H43" s="1258"/>
      <c r="I43" s="1261"/>
      <c r="J43" s="1261"/>
    </row>
    <row r="44" spans="3:10" s="1257" customFormat="1" x14ac:dyDescent="0.25">
      <c r="C44" s="1256"/>
      <c r="D44" s="1256"/>
      <c r="E44" s="1256"/>
      <c r="F44" s="1258"/>
      <c r="G44" s="1258"/>
      <c r="H44" s="1258"/>
      <c r="I44" s="1261"/>
      <c r="J44" s="1261"/>
    </row>
    <row r="45" spans="3:10" s="1257" customFormat="1" x14ac:dyDescent="0.25">
      <c r="C45" s="1256"/>
      <c r="D45" s="1256"/>
      <c r="E45" s="1256"/>
      <c r="F45" s="1258"/>
      <c r="G45" s="1258"/>
      <c r="H45" s="1258"/>
      <c r="I45" s="1261"/>
      <c r="J45" s="1261"/>
    </row>
    <row r="46" spans="3:10" s="1257" customFormat="1" x14ac:dyDescent="0.25">
      <c r="C46" s="1256"/>
      <c r="D46" s="1256"/>
      <c r="E46" s="1256"/>
      <c r="F46" s="1258"/>
      <c r="G46" s="1258"/>
      <c r="H46" s="1258"/>
      <c r="I46" s="1261"/>
      <c r="J46" s="1261"/>
    </row>
    <row r="47" spans="3:10" s="1257" customFormat="1" x14ac:dyDescent="0.25">
      <c r="C47" s="1256"/>
      <c r="D47" s="1256"/>
      <c r="E47" s="1256"/>
      <c r="F47" s="1258"/>
      <c r="G47" s="1258"/>
      <c r="H47" s="1258"/>
      <c r="I47" s="1261"/>
      <c r="J47" s="1261"/>
    </row>
    <row r="48" spans="3:10" s="1257" customFormat="1" x14ac:dyDescent="0.25">
      <c r="C48" s="1256"/>
      <c r="D48" s="1256"/>
      <c r="E48" s="1256"/>
      <c r="F48" s="1258"/>
      <c r="G48" s="1258"/>
      <c r="H48" s="1258"/>
      <c r="I48" s="1261"/>
      <c r="J48" s="1261"/>
    </row>
    <row r="49" spans="3:10" s="1257" customFormat="1" x14ac:dyDescent="0.25">
      <c r="C49" s="1256"/>
      <c r="D49" s="1256"/>
      <c r="E49" s="1256"/>
      <c r="F49" s="1258"/>
      <c r="G49" s="1258"/>
      <c r="H49" s="1258"/>
      <c r="I49" s="1261"/>
      <c r="J49" s="1261"/>
    </row>
    <row r="50" spans="3:10" s="1257" customFormat="1" x14ac:dyDescent="0.25">
      <c r="C50" s="1256"/>
      <c r="D50" s="1256"/>
      <c r="E50" s="1256"/>
      <c r="F50" s="1258"/>
      <c r="G50" s="1258"/>
      <c r="H50" s="1258"/>
      <c r="I50" s="1261"/>
      <c r="J50" s="1261"/>
    </row>
    <row r="51" spans="3:10" s="1257" customFormat="1" x14ac:dyDescent="0.25">
      <c r="C51" s="1256"/>
      <c r="D51" s="1256"/>
      <c r="E51" s="1256"/>
      <c r="F51" s="1258"/>
      <c r="G51" s="1258"/>
      <c r="H51" s="1258"/>
      <c r="I51" s="1261"/>
      <c r="J51" s="1261"/>
    </row>
    <row r="52" spans="3:10" s="1257" customFormat="1" x14ac:dyDescent="0.25">
      <c r="C52" s="1256"/>
      <c r="D52" s="1256"/>
      <c r="E52" s="1256"/>
      <c r="F52" s="1258"/>
      <c r="G52" s="1258"/>
      <c r="H52" s="1258"/>
      <c r="I52" s="1261"/>
      <c r="J52" s="1261"/>
    </row>
    <row r="53" spans="3:10" s="1257" customFormat="1" x14ac:dyDescent="0.25">
      <c r="C53" s="1256"/>
      <c r="D53" s="1256"/>
      <c r="E53" s="1256"/>
      <c r="F53" s="1258"/>
      <c r="G53" s="1258"/>
      <c r="H53" s="1258"/>
      <c r="I53" s="1261"/>
      <c r="J53" s="1261"/>
    </row>
    <row r="54" spans="3:10" s="1257" customFormat="1" x14ac:dyDescent="0.25">
      <c r="C54" s="1256"/>
      <c r="D54" s="1256"/>
      <c r="E54" s="1256"/>
      <c r="F54" s="1258"/>
      <c r="G54" s="1258"/>
      <c r="H54" s="1258"/>
      <c r="I54" s="1261"/>
      <c r="J54" s="1261"/>
    </row>
    <row r="55" spans="3:10" s="1257" customFormat="1" x14ac:dyDescent="0.25">
      <c r="C55" s="1256"/>
      <c r="D55" s="1256"/>
      <c r="E55" s="1256"/>
      <c r="F55" s="1258"/>
      <c r="G55" s="1258"/>
      <c r="H55" s="1258"/>
      <c r="I55" s="1261"/>
      <c r="J55" s="1261"/>
    </row>
    <row r="56" spans="3:10" s="1257" customFormat="1" x14ac:dyDescent="0.25">
      <c r="C56" s="1256"/>
      <c r="D56" s="1256"/>
      <c r="E56" s="1256"/>
      <c r="F56" s="1258"/>
      <c r="G56" s="1258"/>
      <c r="H56" s="1258"/>
      <c r="I56" s="1261"/>
      <c r="J56" s="1261"/>
    </row>
    <row r="57" spans="3:10" s="1257" customFormat="1" x14ac:dyDescent="0.25">
      <c r="C57" s="1256"/>
      <c r="D57" s="1256"/>
      <c r="E57" s="1256"/>
      <c r="F57" s="1258"/>
      <c r="G57" s="1258"/>
      <c r="H57" s="1258"/>
      <c r="I57" s="1261"/>
      <c r="J57" s="1261"/>
    </row>
    <row r="58" spans="3:10" s="1257" customFormat="1" x14ac:dyDescent="0.25">
      <c r="C58" s="1256"/>
      <c r="D58" s="1256"/>
      <c r="E58" s="1256"/>
      <c r="F58" s="1258"/>
      <c r="G58" s="1258"/>
      <c r="H58" s="1258"/>
      <c r="I58" s="1261"/>
      <c r="J58" s="1261"/>
    </row>
    <row r="59" spans="3:10" s="1257" customFormat="1" x14ac:dyDescent="0.25">
      <c r="C59" s="1256"/>
      <c r="D59" s="1256"/>
      <c r="E59" s="1256"/>
      <c r="F59" s="1258"/>
      <c r="G59" s="1258"/>
      <c r="H59" s="1258"/>
      <c r="I59" s="1261"/>
      <c r="J59" s="1261"/>
    </row>
    <row r="60" spans="3:10" s="1257" customFormat="1" x14ac:dyDescent="0.25">
      <c r="C60" s="1256"/>
      <c r="D60" s="1256"/>
      <c r="E60" s="1256"/>
      <c r="F60" s="1258"/>
      <c r="G60" s="1258"/>
      <c r="H60" s="1258"/>
      <c r="I60" s="1261"/>
      <c r="J60" s="1261"/>
    </row>
    <row r="61" spans="3:10" s="1257" customFormat="1" x14ac:dyDescent="0.25">
      <c r="C61" s="1256"/>
      <c r="D61" s="1256"/>
      <c r="E61" s="1256"/>
      <c r="F61" s="1258"/>
      <c r="G61" s="1258"/>
      <c r="H61" s="1258"/>
      <c r="I61" s="1261"/>
      <c r="J61" s="1261"/>
    </row>
    <row r="62" spans="3:10" s="1257" customFormat="1" x14ac:dyDescent="0.25">
      <c r="C62" s="1256"/>
      <c r="D62" s="1256"/>
      <c r="E62" s="1256"/>
      <c r="F62" s="1258"/>
      <c r="G62" s="1258"/>
      <c r="H62" s="1258"/>
      <c r="I62" s="1261"/>
      <c r="J62" s="1261"/>
    </row>
    <row r="63" spans="3:10" s="1257" customFormat="1" x14ac:dyDescent="0.25">
      <c r="C63" s="1256"/>
      <c r="D63" s="1256"/>
      <c r="E63" s="1256"/>
      <c r="F63" s="1258"/>
      <c r="G63" s="1258"/>
      <c r="H63" s="1258"/>
      <c r="I63" s="1261"/>
      <c r="J63" s="1261"/>
    </row>
    <row r="64" spans="3:10" s="1257" customFormat="1" x14ac:dyDescent="0.25">
      <c r="C64" s="1256"/>
      <c r="D64" s="1256"/>
      <c r="E64" s="1256"/>
      <c r="F64" s="1258"/>
      <c r="G64" s="1258"/>
      <c r="H64" s="1258"/>
      <c r="I64" s="1261"/>
      <c r="J64" s="1261"/>
    </row>
    <row r="65" spans="3:10" s="1257" customFormat="1" x14ac:dyDescent="0.25">
      <c r="C65" s="1256"/>
      <c r="D65" s="1256"/>
      <c r="E65" s="1256"/>
      <c r="F65" s="1258"/>
      <c r="G65" s="1258"/>
      <c r="H65" s="1258"/>
      <c r="I65" s="1261"/>
      <c r="J65" s="1261"/>
    </row>
    <row r="66" spans="3:10" s="1257" customFormat="1" x14ac:dyDescent="0.25">
      <c r="C66" s="1256"/>
      <c r="D66" s="1256"/>
      <c r="E66" s="1256"/>
      <c r="F66" s="1258"/>
      <c r="G66" s="1258"/>
      <c r="H66" s="1258"/>
      <c r="I66" s="1261"/>
      <c r="J66" s="1261"/>
    </row>
    <row r="67" spans="3:10" s="1257" customFormat="1" x14ac:dyDescent="0.25">
      <c r="C67" s="1256"/>
      <c r="D67" s="1256"/>
      <c r="E67" s="1256"/>
      <c r="F67" s="1258"/>
      <c r="G67" s="1258"/>
      <c r="H67" s="1258"/>
      <c r="I67" s="1261"/>
      <c r="J67" s="1261"/>
    </row>
    <row r="68" spans="3:10" s="1257" customFormat="1" x14ac:dyDescent="0.25">
      <c r="C68" s="1256"/>
      <c r="D68" s="1256"/>
      <c r="E68" s="1256"/>
      <c r="F68" s="1258"/>
      <c r="G68" s="1258"/>
      <c r="H68" s="1258"/>
      <c r="I68" s="1261"/>
      <c r="J68" s="1261"/>
    </row>
    <row r="69" spans="3:10" s="1257" customFormat="1" x14ac:dyDescent="0.25">
      <c r="C69" s="1256"/>
      <c r="D69" s="1256"/>
      <c r="E69" s="1256"/>
      <c r="F69" s="1258"/>
      <c r="G69" s="1258"/>
      <c r="H69" s="1258"/>
      <c r="I69" s="1261"/>
      <c r="J69" s="1261"/>
    </row>
    <row r="70" spans="3:10" s="1257" customFormat="1" x14ac:dyDescent="0.25">
      <c r="C70" s="1256"/>
      <c r="D70" s="1256"/>
      <c r="E70" s="1256"/>
      <c r="F70" s="1258"/>
      <c r="G70" s="1258"/>
      <c r="H70" s="1258"/>
      <c r="I70" s="1261"/>
      <c r="J70" s="1261"/>
    </row>
    <row r="71" spans="3:10" s="1257" customFormat="1" x14ac:dyDescent="0.25">
      <c r="C71" s="1256"/>
      <c r="D71" s="1256"/>
      <c r="E71" s="1256"/>
      <c r="F71" s="1258"/>
      <c r="G71" s="1258"/>
      <c r="H71" s="1258"/>
      <c r="I71" s="1261"/>
      <c r="J71" s="1261"/>
    </row>
    <row r="72" spans="3:10" s="1257" customFormat="1" x14ac:dyDescent="0.25">
      <c r="C72" s="1256"/>
      <c r="D72" s="1256"/>
      <c r="E72" s="1256"/>
      <c r="F72" s="1258"/>
      <c r="G72" s="1258"/>
      <c r="H72" s="1258"/>
      <c r="I72" s="1261"/>
      <c r="J72" s="1261"/>
    </row>
    <row r="73" spans="3:10" s="1257" customFormat="1" x14ac:dyDescent="0.25">
      <c r="C73" s="1256"/>
      <c r="D73" s="1256"/>
      <c r="E73" s="1256"/>
      <c r="F73" s="1258"/>
      <c r="G73" s="1258"/>
      <c r="H73" s="1258"/>
      <c r="I73" s="1261"/>
      <c r="J73" s="1261"/>
    </row>
    <row r="74" spans="3:10" s="1257" customFormat="1" x14ac:dyDescent="0.25">
      <c r="C74" s="1256"/>
      <c r="D74" s="1256"/>
      <c r="E74" s="1256"/>
      <c r="F74" s="1258"/>
      <c r="G74" s="1258"/>
      <c r="H74" s="1258"/>
      <c r="I74" s="1261"/>
      <c r="J74" s="1261"/>
    </row>
    <row r="75" spans="3:10" s="1257" customFormat="1" x14ac:dyDescent="0.25">
      <c r="C75" s="1256"/>
      <c r="D75" s="1256"/>
      <c r="E75" s="1256"/>
      <c r="F75" s="1258"/>
      <c r="G75" s="1258"/>
      <c r="H75" s="1258"/>
      <c r="I75" s="1261"/>
      <c r="J75" s="1261"/>
    </row>
    <row r="76" spans="3:10" s="1257" customFormat="1" x14ac:dyDescent="0.25">
      <c r="C76" s="1256"/>
      <c r="D76" s="1256"/>
      <c r="E76" s="1256"/>
      <c r="F76" s="1258"/>
      <c r="G76" s="1258"/>
      <c r="H76" s="1258"/>
      <c r="I76" s="1261"/>
      <c r="J76" s="1261"/>
    </row>
    <row r="77" spans="3:10" s="1257" customFormat="1" x14ac:dyDescent="0.25">
      <c r="C77" s="1256"/>
      <c r="D77" s="1256"/>
      <c r="E77" s="1256"/>
      <c r="F77" s="1258"/>
      <c r="G77" s="1258"/>
      <c r="H77" s="1258"/>
      <c r="I77" s="1261"/>
      <c r="J77" s="1261"/>
    </row>
    <row r="78" spans="3:10" s="1257" customFormat="1" x14ac:dyDescent="0.25">
      <c r="C78" s="1256"/>
      <c r="D78" s="1256"/>
      <c r="E78" s="1256"/>
      <c r="F78" s="1258"/>
      <c r="G78" s="1258"/>
      <c r="H78" s="1258"/>
      <c r="I78" s="1261"/>
      <c r="J78" s="1261"/>
    </row>
    <row r="79" spans="3:10" s="1257" customFormat="1" x14ac:dyDescent="0.25">
      <c r="C79" s="1256"/>
      <c r="D79" s="1256"/>
      <c r="E79" s="1256"/>
      <c r="F79" s="1258"/>
      <c r="G79" s="1258"/>
      <c r="H79" s="1258"/>
      <c r="I79" s="1261"/>
      <c r="J79" s="1261"/>
    </row>
    <row r="80" spans="3:10" s="1257" customFormat="1" x14ac:dyDescent="0.25">
      <c r="C80" s="1256"/>
      <c r="D80" s="1256"/>
      <c r="E80" s="1256"/>
      <c r="F80" s="1258"/>
      <c r="G80" s="1258"/>
      <c r="H80" s="1258"/>
      <c r="I80" s="1261"/>
      <c r="J80" s="1261"/>
    </row>
    <row r="81" spans="3:10" s="1257" customFormat="1" x14ac:dyDescent="0.25">
      <c r="C81" s="1256"/>
      <c r="D81" s="1256"/>
      <c r="E81" s="1256"/>
      <c r="F81" s="1258"/>
      <c r="G81" s="1258"/>
      <c r="H81" s="1258"/>
      <c r="I81" s="1261"/>
      <c r="J81" s="1261"/>
    </row>
    <row r="82" spans="3:10" s="1257" customFormat="1" x14ac:dyDescent="0.25">
      <c r="C82" s="1256"/>
      <c r="D82" s="1256"/>
      <c r="E82" s="1256"/>
      <c r="F82" s="1258"/>
      <c r="G82" s="1258"/>
      <c r="H82" s="1258"/>
      <c r="I82" s="1261"/>
      <c r="J82" s="1261"/>
    </row>
    <row r="83" spans="3:10" s="1257" customFormat="1" x14ac:dyDescent="0.25">
      <c r="C83" s="1256"/>
      <c r="D83" s="1256"/>
      <c r="E83" s="1256"/>
      <c r="F83" s="1258"/>
      <c r="G83" s="1258"/>
      <c r="H83" s="1258"/>
      <c r="I83" s="1261"/>
      <c r="J83" s="1261"/>
    </row>
    <row r="84" spans="3:10" s="1257" customFormat="1" x14ac:dyDescent="0.25">
      <c r="C84" s="1256"/>
      <c r="D84" s="1256"/>
      <c r="E84" s="1256"/>
      <c r="F84" s="1258"/>
      <c r="G84" s="1258"/>
      <c r="H84" s="1258"/>
      <c r="I84" s="1261"/>
      <c r="J84" s="1261"/>
    </row>
    <row r="85" spans="3:10" s="1257" customFormat="1" x14ac:dyDescent="0.25">
      <c r="C85" s="1256"/>
      <c r="D85" s="1256"/>
      <c r="E85" s="1256"/>
      <c r="F85" s="1258"/>
      <c r="G85" s="1258"/>
      <c r="H85" s="1258"/>
      <c r="I85" s="1261"/>
      <c r="J85" s="1261"/>
    </row>
    <row r="86" spans="3:10" s="1257" customFormat="1" x14ac:dyDescent="0.25">
      <c r="C86" s="1256"/>
      <c r="D86" s="1256"/>
      <c r="E86" s="1256"/>
      <c r="F86" s="1258"/>
      <c r="G86" s="1258"/>
      <c r="H86" s="1258"/>
      <c r="I86" s="1261"/>
      <c r="J86" s="1261"/>
    </row>
    <row r="87" spans="3:10" s="1257" customFormat="1" x14ac:dyDescent="0.25">
      <c r="C87" s="1256"/>
      <c r="D87" s="1256"/>
      <c r="E87" s="1256"/>
      <c r="F87" s="1258"/>
      <c r="G87" s="1258"/>
      <c r="H87" s="1258"/>
      <c r="I87" s="1261"/>
      <c r="J87" s="1261"/>
    </row>
    <row r="88" spans="3:10" s="1257" customFormat="1" x14ac:dyDescent="0.25">
      <c r="C88" s="1256"/>
      <c r="D88" s="1256"/>
      <c r="E88" s="1256"/>
      <c r="F88" s="1258"/>
      <c r="G88" s="1258"/>
      <c r="H88" s="1258"/>
      <c r="I88" s="1261"/>
      <c r="J88" s="1261"/>
    </row>
    <row r="89" spans="3:10" s="1257" customFormat="1" x14ac:dyDescent="0.25">
      <c r="C89" s="1256"/>
      <c r="D89" s="1256"/>
      <c r="E89" s="1256"/>
      <c r="F89" s="1258"/>
      <c r="G89" s="1258"/>
      <c r="H89" s="1258"/>
      <c r="I89" s="1261"/>
      <c r="J89" s="1261"/>
    </row>
    <row r="90" spans="3:10" s="1257" customFormat="1" x14ac:dyDescent="0.25">
      <c r="C90" s="1256"/>
      <c r="D90" s="1256"/>
      <c r="E90" s="1256"/>
      <c r="F90" s="1258"/>
      <c r="G90" s="1258"/>
      <c r="H90" s="1258"/>
      <c r="I90" s="1261"/>
      <c r="J90" s="1261"/>
    </row>
    <row r="91" spans="3:10" s="1257" customFormat="1" x14ac:dyDescent="0.25">
      <c r="C91" s="1256"/>
      <c r="D91" s="1256"/>
      <c r="E91" s="1256"/>
      <c r="F91" s="1258"/>
      <c r="G91" s="1258"/>
      <c r="H91" s="1258"/>
      <c r="I91" s="1261"/>
      <c r="J91" s="126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50"/>
  </sheetPr>
  <dimension ref="A1:G191"/>
  <sheetViews>
    <sheetView showGridLines="0" topLeftCell="A4" zoomScale="120" zoomScaleNormal="120" workbookViewId="0">
      <selection activeCell="S40" sqref="S40"/>
    </sheetView>
  </sheetViews>
  <sheetFormatPr defaultColWidth="9.140625" defaultRowHeight="12.75" x14ac:dyDescent="0.2"/>
  <cols>
    <col min="1" max="1" width="9.140625" style="4"/>
    <col min="2" max="2" width="30.85546875" style="3" customWidth="1"/>
    <col min="3" max="3" width="41.42578125" style="4" customWidth="1"/>
    <col min="4" max="4" width="42.140625" style="4" customWidth="1"/>
    <col min="5" max="5" width="6.85546875" style="4" customWidth="1"/>
    <col min="6" max="6" width="9.140625" style="4"/>
    <col min="7" max="7" width="2.85546875" style="4" customWidth="1"/>
    <col min="8" max="16384" width="9.140625" style="4"/>
  </cols>
  <sheetData>
    <row r="1" spans="1:7" ht="13.5" thickBot="1" x14ac:dyDescent="0.25">
      <c r="B1" s="1337"/>
      <c r="C1" s="1337"/>
      <c r="D1" s="1337"/>
    </row>
    <row r="2" spans="1:7" ht="15.75" x14ac:dyDescent="0.2">
      <c r="A2" s="223"/>
      <c r="B2" s="237" t="s">
        <v>3</v>
      </c>
      <c r="C2" s="532" t="str">
        <f>""&amp;'General Instructions'!I5</f>
        <v/>
      </c>
      <c r="D2" s="632"/>
      <c r="E2" s="10"/>
      <c r="F2" s="10"/>
      <c r="G2" s="10"/>
    </row>
    <row r="3" spans="1:7" ht="15.75" x14ac:dyDescent="0.2">
      <c r="A3" s="223"/>
      <c r="B3" s="699" t="s">
        <v>6</v>
      </c>
      <c r="C3" s="532" t="str">
        <f>""&amp;'General Instructions'!I6</f>
        <v/>
      </c>
      <c r="D3" s="902"/>
      <c r="E3" s="11"/>
      <c r="F3" s="11"/>
      <c r="G3" s="11"/>
    </row>
    <row r="4" spans="1:7" ht="15.6" customHeight="1" x14ac:dyDescent="0.2">
      <c r="A4" s="223"/>
      <c r="B4" s="699" t="s">
        <v>9</v>
      </c>
      <c r="C4" s="532" t="str">
        <f>""&amp;'General Instructions'!I7</f>
        <v/>
      </c>
      <c r="D4" s="902"/>
    </row>
    <row r="5" spans="1:7" ht="15.6" customHeight="1" x14ac:dyDescent="0.2">
      <c r="B5" s="1332"/>
      <c r="C5" s="1332"/>
      <c r="D5" s="1332"/>
    </row>
    <row r="6" spans="1:7" ht="31.15" customHeight="1" x14ac:dyDescent="0.2">
      <c r="B6" s="1338" t="s">
        <v>143</v>
      </c>
      <c r="C6" s="1338"/>
      <c r="D6" s="1338"/>
    </row>
    <row r="7" spans="1:7" x14ac:dyDescent="0.2">
      <c r="B7" s="1332"/>
      <c r="C7" s="1332"/>
      <c r="D7" s="1332"/>
    </row>
    <row r="8" spans="1:7" ht="36.75" customHeight="1" x14ac:dyDescent="0.2">
      <c r="B8" s="1339" t="s">
        <v>144</v>
      </c>
      <c r="C8" s="1339"/>
      <c r="D8" s="1339"/>
    </row>
    <row r="9" spans="1:7" ht="44.25" customHeight="1" x14ac:dyDescent="0.2">
      <c r="B9" s="1339" t="s">
        <v>145</v>
      </c>
      <c r="C9" s="1339"/>
      <c r="D9" s="1339"/>
    </row>
    <row r="10" spans="1:7" ht="19.5" customHeight="1" x14ac:dyDescent="0.2">
      <c r="B10" s="1340" t="s">
        <v>60</v>
      </c>
      <c r="C10" s="1340"/>
      <c r="D10" s="1340"/>
    </row>
    <row r="11" spans="1:7" ht="41.45" customHeight="1" x14ac:dyDescent="0.2">
      <c r="B11" s="1339" t="s">
        <v>146</v>
      </c>
      <c r="C11" s="1339"/>
      <c r="D11" s="1339"/>
    </row>
    <row r="12" spans="1:7" x14ac:dyDescent="0.2">
      <c r="B12" s="1341"/>
      <c r="C12" s="1341"/>
      <c r="D12" s="1341"/>
    </row>
    <row r="13" spans="1:7" ht="22.5" customHeight="1" x14ac:dyDescent="0.2">
      <c r="B13" s="1342" t="s">
        <v>147</v>
      </c>
      <c r="C13" s="1342"/>
      <c r="D13" s="1342"/>
    </row>
    <row r="14" spans="1:7" ht="124.15" customHeight="1" x14ac:dyDescent="0.2">
      <c r="B14" s="1343" t="s">
        <v>148</v>
      </c>
      <c r="C14" s="1343"/>
      <c r="D14" s="1343"/>
    </row>
    <row r="15" spans="1:7" ht="62.25" customHeight="1" x14ac:dyDescent="0.2">
      <c r="B15" s="1339" t="s">
        <v>149</v>
      </c>
      <c r="C15" s="1339"/>
      <c r="D15" s="1339"/>
    </row>
    <row r="16" spans="1:7" ht="14.25" x14ac:dyDescent="0.2">
      <c r="B16" s="1339"/>
      <c r="C16" s="1339"/>
      <c r="D16" s="1339"/>
    </row>
    <row r="17" spans="2:4" ht="14.25" x14ac:dyDescent="0.2">
      <c r="B17" s="1339"/>
      <c r="C17" s="1339"/>
      <c r="D17" s="1339"/>
    </row>
    <row r="18" spans="2:4" ht="15" x14ac:dyDescent="0.2">
      <c r="B18" s="1340" t="s">
        <v>75</v>
      </c>
      <c r="C18" s="1340"/>
      <c r="D18" s="1340"/>
    </row>
    <row r="19" spans="2:4" ht="25.5" customHeight="1" x14ac:dyDescent="0.2">
      <c r="B19" s="1339" t="s">
        <v>150</v>
      </c>
      <c r="C19" s="1339"/>
      <c r="D19" s="1339"/>
    </row>
    <row r="20" spans="2:4" ht="36.75" customHeight="1" x14ac:dyDescent="0.2">
      <c r="B20" s="1339" t="s">
        <v>151</v>
      </c>
      <c r="C20" s="1339"/>
      <c r="D20" s="1339"/>
    </row>
    <row r="21" spans="2:4" ht="23.25" customHeight="1" x14ac:dyDescent="0.2">
      <c r="B21" s="1339" t="s">
        <v>152</v>
      </c>
      <c r="C21" s="1339"/>
      <c r="D21" s="1339"/>
    </row>
    <row r="22" spans="2:4" ht="30.75" customHeight="1" x14ac:dyDescent="0.2">
      <c r="B22" s="1339" t="s">
        <v>153</v>
      </c>
      <c r="C22" s="1339"/>
      <c r="D22" s="1339"/>
    </row>
    <row r="23" spans="2:4" ht="32.1" customHeight="1" x14ac:dyDescent="0.2">
      <c r="B23" s="1339" t="s">
        <v>154</v>
      </c>
      <c r="C23" s="1339"/>
      <c r="D23" s="1339"/>
    </row>
    <row r="24" spans="2:4" ht="12.75" customHeight="1" x14ac:dyDescent="0.2">
      <c r="B24" s="1339"/>
      <c r="C24" s="1339"/>
      <c r="D24" s="1339"/>
    </row>
    <row r="25" spans="2:4" ht="17.25" customHeight="1" x14ac:dyDescent="0.2">
      <c r="B25" s="1340" t="s">
        <v>155</v>
      </c>
      <c r="C25" s="1340"/>
      <c r="D25" s="1340"/>
    </row>
    <row r="26" spans="2:4" ht="15" x14ac:dyDescent="0.2">
      <c r="B26" s="1340" t="s">
        <v>156</v>
      </c>
      <c r="C26" s="1340"/>
      <c r="D26" s="1340"/>
    </row>
    <row r="27" spans="2:4" ht="21" customHeight="1" x14ac:dyDescent="0.2">
      <c r="B27" s="1344" t="s">
        <v>157</v>
      </c>
      <c r="C27" s="1344"/>
      <c r="D27" s="1344"/>
    </row>
    <row r="28" spans="2:4" ht="20.25" customHeight="1" x14ac:dyDescent="0.2">
      <c r="B28" s="1339" t="s">
        <v>158</v>
      </c>
      <c r="C28" s="1339"/>
      <c r="D28" s="1339"/>
    </row>
    <row r="29" spans="2:4" ht="24" customHeight="1" x14ac:dyDescent="0.2">
      <c r="B29" s="1339" t="s">
        <v>159</v>
      </c>
      <c r="C29" s="1339"/>
      <c r="D29" s="1339"/>
    </row>
    <row r="30" spans="2:4" ht="48" customHeight="1" x14ac:dyDescent="0.2">
      <c r="B30" s="1340" t="s">
        <v>160</v>
      </c>
      <c r="C30" s="1340"/>
      <c r="D30" s="1340"/>
    </row>
    <row r="31" spans="2:4" ht="46.5" customHeight="1" x14ac:dyDescent="0.2">
      <c r="B31" s="1339" t="s">
        <v>161</v>
      </c>
      <c r="C31" s="1339"/>
      <c r="D31" s="1339"/>
    </row>
    <row r="32" spans="2:4" ht="16.5" customHeight="1" x14ac:dyDescent="0.2">
      <c r="B32" s="1339" t="s">
        <v>162</v>
      </c>
      <c r="C32" s="1339"/>
      <c r="D32" s="1339"/>
    </row>
    <row r="33" spans="2:4" ht="14.25" x14ac:dyDescent="0.2">
      <c r="B33" s="1339"/>
      <c r="C33" s="1339"/>
      <c r="D33" s="1339"/>
    </row>
    <row r="34" spans="2:4" ht="15" x14ac:dyDescent="0.2">
      <c r="B34" s="1340" t="s">
        <v>65</v>
      </c>
      <c r="C34" s="1340"/>
      <c r="D34" s="1340"/>
    </row>
    <row r="35" spans="2:4" ht="20.100000000000001" customHeight="1" x14ac:dyDescent="0.2">
      <c r="B35" s="1339" t="s">
        <v>163</v>
      </c>
      <c r="C35" s="1339"/>
      <c r="D35" s="1339"/>
    </row>
    <row r="36" spans="2:4" ht="27.6" customHeight="1" x14ac:dyDescent="0.2">
      <c r="B36" s="1339" t="s">
        <v>164</v>
      </c>
      <c r="C36" s="1339"/>
      <c r="D36" s="1339"/>
    </row>
    <row r="37" spans="2:4" ht="19.5" customHeight="1" x14ac:dyDescent="0.2">
      <c r="B37" s="1339"/>
      <c r="C37" s="1339"/>
      <c r="D37" s="1339"/>
    </row>
    <row r="38" spans="2:4" ht="116.25" customHeight="1" x14ac:dyDescent="0.2">
      <c r="B38" s="1346" t="s">
        <v>165</v>
      </c>
      <c r="C38" s="1346"/>
      <c r="D38" s="1346"/>
    </row>
    <row r="39" spans="2:4" ht="56.25" customHeight="1" x14ac:dyDescent="0.2">
      <c r="B39" s="1339" t="s">
        <v>166</v>
      </c>
      <c r="C39" s="1339"/>
      <c r="D39" s="1339"/>
    </row>
    <row r="40" spans="2:4" ht="22.7" customHeight="1" x14ac:dyDescent="0.2">
      <c r="B40" s="1347" t="s">
        <v>167</v>
      </c>
      <c r="C40" s="1347"/>
      <c r="D40" s="1347"/>
    </row>
    <row r="41" spans="2:4" ht="300.2" customHeight="1" x14ac:dyDescent="0.2">
      <c r="B41" s="1345"/>
      <c r="C41" s="1345"/>
      <c r="D41" s="1345"/>
    </row>
    <row r="42" spans="2:4" ht="16.5" customHeight="1" x14ac:dyDescent="0.2">
      <c r="B42" s="1339"/>
      <c r="C42" s="1339"/>
      <c r="D42" s="1339"/>
    </row>
    <row r="43" spans="2:4" ht="20.100000000000001" customHeight="1" x14ac:dyDescent="0.2">
      <c r="B43" s="1340" t="s">
        <v>168</v>
      </c>
      <c r="C43" s="1340"/>
      <c r="D43" s="1340"/>
    </row>
    <row r="44" spans="2:4" ht="45.75" customHeight="1" x14ac:dyDescent="0.2">
      <c r="B44" s="1339" t="s">
        <v>169</v>
      </c>
      <c r="C44" s="1339"/>
      <c r="D44" s="1339"/>
    </row>
    <row r="45" spans="2:4" ht="12" customHeight="1" x14ac:dyDescent="0.2">
      <c r="B45" s="1339"/>
      <c r="C45" s="1339"/>
      <c r="D45" s="1339"/>
    </row>
    <row r="46" spans="2:4" ht="20.100000000000001" customHeight="1" x14ac:dyDescent="0.2">
      <c r="B46" s="1340" t="s">
        <v>170</v>
      </c>
      <c r="C46" s="1340"/>
      <c r="D46" s="1340"/>
    </row>
    <row r="47" spans="2:4" ht="32.25" customHeight="1" x14ac:dyDescent="0.2">
      <c r="B47" s="1339" t="s">
        <v>171</v>
      </c>
      <c r="C47" s="1339"/>
      <c r="D47" s="1339"/>
    </row>
    <row r="48" spans="2:4" ht="19.5" customHeight="1" x14ac:dyDescent="0.2">
      <c r="B48" s="1339" t="s">
        <v>172</v>
      </c>
      <c r="C48" s="1339"/>
      <c r="D48" s="1339"/>
    </row>
    <row r="49" spans="2:4" ht="30.75" customHeight="1" x14ac:dyDescent="0.2">
      <c r="B49" s="1339" t="s">
        <v>173</v>
      </c>
      <c r="C49" s="1339"/>
      <c r="D49" s="1339"/>
    </row>
    <row r="50" spans="2:4" ht="15.75" customHeight="1" x14ac:dyDescent="0.2">
      <c r="B50" s="1339"/>
      <c r="C50" s="1339"/>
      <c r="D50" s="1339"/>
    </row>
    <row r="51" spans="2:4" ht="20.100000000000001" customHeight="1" x14ac:dyDescent="0.2">
      <c r="B51" s="1340" t="s">
        <v>89</v>
      </c>
      <c r="C51" s="1340"/>
      <c r="D51" s="1340"/>
    </row>
    <row r="52" spans="2:4" ht="49.5" customHeight="1" x14ac:dyDescent="0.2">
      <c r="B52" s="1339" t="s">
        <v>174</v>
      </c>
      <c r="C52" s="1339"/>
      <c r="D52" s="1339"/>
    </row>
    <row r="53" spans="2:4" ht="12.75" customHeight="1" x14ac:dyDescent="0.2">
      <c r="B53" s="1340"/>
      <c r="C53" s="1340"/>
      <c r="D53" s="1340"/>
    </row>
    <row r="54" spans="2:4" ht="20.100000000000001" customHeight="1" x14ac:dyDescent="0.2">
      <c r="B54" s="1340" t="s">
        <v>175</v>
      </c>
      <c r="C54" s="1340"/>
      <c r="D54" s="1340"/>
    </row>
    <row r="55" spans="2:4" ht="60" customHeight="1" x14ac:dyDescent="0.2">
      <c r="B55" s="1339" t="s">
        <v>176</v>
      </c>
      <c r="C55" s="1339"/>
      <c r="D55" s="1339"/>
    </row>
    <row r="56" spans="2:4" ht="14.25" x14ac:dyDescent="0.2">
      <c r="B56" s="1339"/>
      <c r="C56" s="1339"/>
      <c r="D56" s="1339"/>
    </row>
    <row r="57" spans="2:4" ht="20.100000000000001" customHeight="1" x14ac:dyDescent="0.2">
      <c r="B57" s="1340" t="s">
        <v>177</v>
      </c>
      <c r="C57" s="1340"/>
      <c r="D57" s="1340"/>
    </row>
    <row r="58" spans="2:4" ht="151.5" customHeight="1" x14ac:dyDescent="0.2">
      <c r="B58" s="1339" t="s">
        <v>178</v>
      </c>
      <c r="C58" s="1339"/>
      <c r="D58" s="1339"/>
    </row>
    <row r="59" spans="2:4" ht="14.25" x14ac:dyDescent="0.2">
      <c r="B59" s="1339"/>
      <c r="C59" s="1339"/>
      <c r="D59" s="1339"/>
    </row>
    <row r="60" spans="2:4" ht="20.100000000000001" customHeight="1" x14ac:dyDescent="0.2">
      <c r="B60" s="1340" t="s">
        <v>179</v>
      </c>
      <c r="C60" s="1340"/>
      <c r="D60" s="1340"/>
    </row>
    <row r="61" spans="2:4" ht="31.5" customHeight="1" x14ac:dyDescent="0.2">
      <c r="B61" s="1339" t="s">
        <v>180</v>
      </c>
      <c r="C61" s="1339"/>
      <c r="D61" s="1339"/>
    </row>
    <row r="62" spans="2:4" ht="13.5" customHeight="1" x14ac:dyDescent="0.2">
      <c r="B62" s="1339"/>
      <c r="C62" s="1339"/>
      <c r="D62" s="1339"/>
    </row>
    <row r="63" spans="2:4" ht="14.25" customHeight="1" x14ac:dyDescent="0.2">
      <c r="B63" s="1340" t="s">
        <v>181</v>
      </c>
      <c r="C63" s="1340"/>
      <c r="D63" s="1340"/>
    </row>
    <row r="64" spans="2:4" ht="32.25" customHeight="1" x14ac:dyDescent="0.2">
      <c r="B64" s="1344" t="s">
        <v>182</v>
      </c>
      <c r="C64" s="1344"/>
      <c r="D64" s="1344"/>
    </row>
    <row r="65" spans="2:4" ht="8.25" customHeight="1" x14ac:dyDescent="0.2">
      <c r="B65" s="1339"/>
      <c r="C65" s="1339"/>
      <c r="D65" s="1339"/>
    </row>
    <row r="66" spans="2:4" ht="14.25" customHeight="1" x14ac:dyDescent="0.2">
      <c r="B66" s="1340" t="s">
        <v>183</v>
      </c>
      <c r="C66" s="1340"/>
      <c r="D66" s="1340"/>
    </row>
    <row r="67" spans="2:4" ht="15.75" customHeight="1" x14ac:dyDescent="0.2">
      <c r="B67" s="1339" t="s">
        <v>184</v>
      </c>
      <c r="C67" s="1339"/>
      <c r="D67" s="1339"/>
    </row>
    <row r="68" spans="2:4" ht="9" customHeight="1" x14ac:dyDescent="0.2">
      <c r="B68" s="1339"/>
      <c r="C68" s="1339"/>
      <c r="D68" s="1339"/>
    </row>
    <row r="69" spans="2:4" ht="20.100000000000001" customHeight="1" x14ac:dyDescent="0.2">
      <c r="B69" s="1340" t="s">
        <v>185</v>
      </c>
      <c r="C69" s="1340"/>
      <c r="D69" s="1340"/>
    </row>
    <row r="70" spans="2:4" ht="20.100000000000001" customHeight="1" x14ac:dyDescent="0.2">
      <c r="B70" s="1339" t="s">
        <v>186</v>
      </c>
      <c r="C70" s="1339"/>
      <c r="D70" s="1339"/>
    </row>
    <row r="71" spans="2:4" ht="9.75" customHeight="1" x14ac:dyDescent="0.2">
      <c r="B71" s="1339"/>
      <c r="C71" s="1339"/>
      <c r="D71" s="1339"/>
    </row>
    <row r="72" spans="2:4" ht="20.100000000000001" customHeight="1" x14ac:dyDescent="0.2">
      <c r="B72" s="1340" t="s">
        <v>187</v>
      </c>
      <c r="C72" s="1340"/>
      <c r="D72" s="1340"/>
    </row>
    <row r="73" spans="2:4" ht="10.5" customHeight="1" x14ac:dyDescent="0.2">
      <c r="B73" s="1340"/>
      <c r="C73" s="1340"/>
      <c r="D73" s="1340"/>
    </row>
    <row r="74" spans="2:4" ht="20.100000000000001" customHeight="1" x14ac:dyDescent="0.2">
      <c r="B74" s="1340" t="s">
        <v>188</v>
      </c>
      <c r="C74" s="1340"/>
      <c r="D74" s="1340"/>
    </row>
    <row r="75" spans="2:4" ht="50.25" customHeight="1" x14ac:dyDescent="0.2">
      <c r="B75" s="1348" t="s">
        <v>189</v>
      </c>
      <c r="C75" s="1348"/>
      <c r="D75" s="1348"/>
    </row>
    <row r="76" spans="2:4" ht="29.25" customHeight="1" x14ac:dyDescent="0.2">
      <c r="B76" s="1339" t="s">
        <v>190</v>
      </c>
      <c r="C76" s="1339"/>
      <c r="D76" s="1339"/>
    </row>
    <row r="77" spans="2:4" ht="17.25" customHeight="1" x14ac:dyDescent="0.2">
      <c r="B77" s="1348"/>
      <c r="C77" s="1348"/>
      <c r="D77" s="1348"/>
    </row>
    <row r="78" spans="2:4" ht="17.25" customHeight="1" x14ac:dyDescent="0.2">
      <c r="B78" s="1340" t="s">
        <v>191</v>
      </c>
      <c r="C78" s="1340"/>
      <c r="D78" s="1340"/>
    </row>
    <row r="79" spans="2:4" ht="36" customHeight="1" x14ac:dyDescent="0.2">
      <c r="B79" s="1339" t="s">
        <v>192</v>
      </c>
      <c r="C79" s="1339"/>
      <c r="D79" s="1339"/>
    </row>
    <row r="80" spans="2:4" ht="21.75" customHeight="1" x14ac:dyDescent="0.2">
      <c r="B80" s="1339" t="s">
        <v>193</v>
      </c>
      <c r="C80" s="1339"/>
      <c r="D80" s="1339"/>
    </row>
    <row r="81" spans="2:4" ht="36" customHeight="1" x14ac:dyDescent="0.2">
      <c r="B81" s="1339" t="s">
        <v>194</v>
      </c>
      <c r="C81" s="1339"/>
      <c r="D81" s="1339"/>
    </row>
    <row r="82" spans="2:4" ht="27.75" customHeight="1" x14ac:dyDescent="0.2">
      <c r="B82" s="1339" t="s">
        <v>195</v>
      </c>
      <c r="C82" s="1339"/>
      <c r="D82" s="1339"/>
    </row>
    <row r="83" spans="2:4" ht="12" customHeight="1" x14ac:dyDescent="0.2">
      <c r="B83" s="1339"/>
      <c r="C83" s="1339"/>
      <c r="D83" s="1339"/>
    </row>
    <row r="84" spans="2:4" ht="12.75" customHeight="1" x14ac:dyDescent="0.2">
      <c r="B84" s="1340" t="s">
        <v>196</v>
      </c>
      <c r="C84" s="1340"/>
      <c r="D84" s="1340"/>
    </row>
    <row r="85" spans="2:4" s="5" customFormat="1" ht="14.25" customHeight="1" x14ac:dyDescent="0.2">
      <c r="B85" s="1351"/>
      <c r="C85" s="1351"/>
      <c r="D85" s="1351"/>
    </row>
    <row r="86" spans="2:4" ht="12.75" customHeight="1" x14ac:dyDescent="0.2">
      <c r="B86" s="1340" t="s">
        <v>197</v>
      </c>
      <c r="C86" s="1340"/>
      <c r="D86" s="1340"/>
    </row>
    <row r="87" spans="2:4" ht="35.25" customHeight="1" x14ac:dyDescent="0.2">
      <c r="B87" s="1339" t="s">
        <v>198</v>
      </c>
      <c r="C87" s="1339"/>
      <c r="D87" s="1339"/>
    </row>
    <row r="88" spans="2:4" ht="35.25" customHeight="1" x14ac:dyDescent="0.2">
      <c r="B88" s="1344" t="s">
        <v>199</v>
      </c>
      <c r="C88" s="1344"/>
      <c r="D88" s="1344"/>
    </row>
    <row r="89" spans="2:4" ht="35.25" customHeight="1" x14ac:dyDescent="0.2">
      <c r="B89" s="1344" t="s">
        <v>200</v>
      </c>
      <c r="C89" s="1344"/>
      <c r="D89" s="1344"/>
    </row>
    <row r="90" spans="2:4" ht="15.75" customHeight="1" x14ac:dyDescent="0.2">
      <c r="B90" s="1344" t="s">
        <v>201</v>
      </c>
      <c r="C90" s="1344"/>
      <c r="D90" s="1344"/>
    </row>
    <row r="91" spans="2:4" ht="10.5" customHeight="1" x14ac:dyDescent="0.2">
      <c r="B91" s="1349"/>
      <c r="C91" s="1349"/>
      <c r="D91" s="1349"/>
    </row>
    <row r="92" spans="2:4" ht="12.75" customHeight="1" x14ac:dyDescent="0.2">
      <c r="B92" s="1344" t="s">
        <v>202</v>
      </c>
      <c r="C92" s="1344"/>
      <c r="D92" s="1344"/>
    </row>
    <row r="93" spans="2:4" ht="10.5" customHeight="1" x14ac:dyDescent="0.2">
      <c r="B93" s="1350"/>
      <c r="C93" s="1350"/>
      <c r="D93" s="1350"/>
    </row>
    <row r="94" spans="2:4" ht="20.100000000000001" customHeight="1" x14ac:dyDescent="0.2">
      <c r="B94" s="1340" t="s">
        <v>203</v>
      </c>
      <c r="C94" s="1340"/>
      <c r="D94" s="1340"/>
    </row>
    <row r="95" spans="2:4" ht="6.75" customHeight="1" x14ac:dyDescent="0.2">
      <c r="B95" s="1339"/>
      <c r="C95" s="1339"/>
      <c r="D95" s="1339"/>
    </row>
    <row r="96" spans="2:4" ht="20.100000000000001" customHeight="1" x14ac:dyDescent="0.2">
      <c r="B96" s="1352" t="s">
        <v>204</v>
      </c>
      <c r="C96" s="1352"/>
      <c r="D96" s="1352"/>
    </row>
    <row r="97" spans="2:5" ht="39.75" customHeight="1" x14ac:dyDescent="0.2">
      <c r="B97" s="1352" t="s">
        <v>205</v>
      </c>
      <c r="C97" s="1352"/>
      <c r="D97" s="1352"/>
    </row>
    <row r="98" spans="2:5" ht="64.5" customHeight="1" x14ac:dyDescent="0.2">
      <c r="B98" s="1343" t="s">
        <v>206</v>
      </c>
      <c r="C98" s="1343"/>
      <c r="D98" s="1343"/>
    </row>
    <row r="99" spans="2:5" ht="42" customHeight="1" x14ac:dyDescent="0.2">
      <c r="B99" s="1343" t="s">
        <v>207</v>
      </c>
      <c r="C99" s="1343"/>
      <c r="D99" s="1343"/>
    </row>
    <row r="100" spans="2:5" ht="14.25" customHeight="1" x14ac:dyDescent="0.2">
      <c r="B100" s="1353" t="s">
        <v>208</v>
      </c>
      <c r="C100" s="1353"/>
      <c r="D100" s="1353"/>
      <c r="E100" s="4" t="s">
        <v>209</v>
      </c>
    </row>
    <row r="101" spans="2:5" ht="14.25" customHeight="1" x14ac:dyDescent="0.2">
      <c r="B101" s="535"/>
      <c r="C101" s="535"/>
      <c r="D101" s="535"/>
    </row>
    <row r="102" spans="2:5" ht="27" customHeight="1" x14ac:dyDescent="0.2">
      <c r="B102" s="1353" t="s">
        <v>210</v>
      </c>
      <c r="C102" s="1353"/>
      <c r="D102" s="1353"/>
    </row>
    <row r="103" spans="2:5" ht="15" customHeight="1" x14ac:dyDescent="0.2">
      <c r="B103" s="1339"/>
      <c r="C103" s="1339"/>
      <c r="D103" s="1339"/>
    </row>
    <row r="104" spans="2:5" ht="18" customHeight="1" x14ac:dyDescent="0.2">
      <c r="B104" s="1340" t="s">
        <v>211</v>
      </c>
      <c r="C104" s="1340"/>
      <c r="D104" s="1340"/>
    </row>
    <row r="105" spans="2:5" ht="38.25" customHeight="1" x14ac:dyDescent="0.2">
      <c r="B105" s="1348" t="s">
        <v>212</v>
      </c>
      <c r="C105" s="1348"/>
      <c r="D105" s="1348"/>
    </row>
    <row r="106" spans="2:5" ht="51" customHeight="1" x14ac:dyDescent="0.2">
      <c r="B106" s="1339" t="s">
        <v>213</v>
      </c>
      <c r="C106" s="1339"/>
      <c r="D106" s="1339"/>
    </row>
    <row r="107" spans="2:5" ht="53.25" customHeight="1" x14ac:dyDescent="0.2">
      <c r="B107" s="1339" t="s">
        <v>214</v>
      </c>
      <c r="C107" s="1339"/>
      <c r="D107" s="1339"/>
    </row>
    <row r="108" spans="2:5" ht="20.100000000000001" customHeight="1" x14ac:dyDescent="0.2">
      <c r="B108" s="1348" t="s">
        <v>215</v>
      </c>
      <c r="C108" s="1348"/>
      <c r="D108" s="1348"/>
    </row>
    <row r="109" spans="2:5" ht="14.25" customHeight="1" x14ac:dyDescent="0.2">
      <c r="B109" s="1339" t="s">
        <v>216</v>
      </c>
      <c r="C109" s="1339"/>
      <c r="D109" s="1339"/>
    </row>
    <row r="110" spans="2:5" ht="13.5" customHeight="1" x14ac:dyDescent="0.2">
      <c r="B110" s="1354"/>
      <c r="C110" s="1354"/>
      <c r="D110" s="1354"/>
    </row>
    <row r="111" spans="2:5" ht="20.25" customHeight="1" x14ac:dyDescent="0.2">
      <c r="B111" s="1339"/>
      <c r="C111" s="1339"/>
      <c r="D111" s="1339"/>
    </row>
    <row r="112" spans="2:5" ht="20.100000000000001" customHeight="1" x14ac:dyDescent="0.2">
      <c r="B112" s="1340" t="s">
        <v>217</v>
      </c>
      <c r="C112" s="1340"/>
      <c r="D112" s="1340"/>
    </row>
    <row r="113" spans="2:4" ht="20.100000000000001" customHeight="1" x14ac:dyDescent="0.2">
      <c r="B113" s="1348" t="s">
        <v>218</v>
      </c>
      <c r="C113" s="1348"/>
      <c r="D113" s="1348"/>
    </row>
    <row r="114" spans="2:4" ht="38.25" customHeight="1" x14ac:dyDescent="0.2">
      <c r="B114" s="1339" t="s">
        <v>219</v>
      </c>
      <c r="C114" s="1339"/>
      <c r="D114" s="1339"/>
    </row>
    <row r="115" spans="2:4" ht="21.75" customHeight="1" x14ac:dyDescent="0.2">
      <c r="B115" s="1348" t="s">
        <v>220</v>
      </c>
      <c r="C115" s="1348"/>
      <c r="D115" s="1348"/>
    </row>
    <row r="116" spans="2:4" ht="29.25" customHeight="1" x14ac:dyDescent="0.2">
      <c r="B116" s="1339" t="s">
        <v>221</v>
      </c>
      <c r="C116" s="1339"/>
      <c r="D116" s="1339"/>
    </row>
    <row r="117" spans="2:4" ht="20.100000000000001" customHeight="1" x14ac:dyDescent="0.2">
      <c r="B117" s="1339" t="s">
        <v>222</v>
      </c>
      <c r="C117" s="1339"/>
      <c r="D117" s="1339"/>
    </row>
    <row r="118" spans="2:4" ht="20.100000000000001" customHeight="1" x14ac:dyDescent="0.2">
      <c r="B118" s="1339" t="s">
        <v>223</v>
      </c>
      <c r="C118" s="1339"/>
      <c r="D118" s="1339"/>
    </row>
    <row r="119" spans="2:4" ht="18.75" customHeight="1" x14ac:dyDescent="0.2">
      <c r="B119" s="1339" t="s">
        <v>224</v>
      </c>
      <c r="C119" s="1339"/>
      <c r="D119" s="1339"/>
    </row>
    <row r="120" spans="2:4" ht="18.75" customHeight="1" x14ac:dyDescent="0.2">
      <c r="B120" s="1339"/>
      <c r="C120" s="1339"/>
      <c r="D120" s="1339"/>
    </row>
    <row r="121" spans="2:4" ht="18.75" customHeight="1" x14ac:dyDescent="0.2">
      <c r="B121" s="1340" t="s">
        <v>225</v>
      </c>
      <c r="C121" s="1340"/>
      <c r="D121" s="1340"/>
    </row>
    <row r="122" spans="2:4" ht="41.45" customHeight="1" x14ac:dyDescent="0.2">
      <c r="B122" s="1348" t="s">
        <v>226</v>
      </c>
      <c r="C122" s="1348"/>
      <c r="D122" s="1348"/>
    </row>
    <row r="123" spans="2:4" ht="69.75" customHeight="1" x14ac:dyDescent="0.2">
      <c r="B123" s="1344" t="s">
        <v>227</v>
      </c>
      <c r="C123" s="1344"/>
      <c r="D123" s="1344"/>
    </row>
    <row r="124" spans="2:4" ht="14.25" customHeight="1" x14ac:dyDescent="0.2">
      <c r="B124" s="1339"/>
      <c r="C124" s="1339"/>
      <c r="D124" s="1339"/>
    </row>
    <row r="125" spans="2:4" ht="96.75" customHeight="1" x14ac:dyDescent="0.2">
      <c r="B125" s="1344" t="s">
        <v>228</v>
      </c>
      <c r="C125" s="1344"/>
      <c r="D125" s="1344"/>
    </row>
    <row r="126" spans="2:4" x14ac:dyDescent="0.2">
      <c r="B126" s="1355"/>
      <c r="C126" s="1355"/>
      <c r="D126" s="1355"/>
    </row>
    <row r="127" spans="2:4" x14ac:dyDescent="0.2">
      <c r="B127" s="1355"/>
      <c r="C127" s="1355"/>
      <c r="D127" s="1355"/>
    </row>
    <row r="128" spans="2:4" x14ac:dyDescent="0.2">
      <c r="B128" s="1355"/>
      <c r="C128" s="1355"/>
      <c r="D128" s="1355"/>
    </row>
    <row r="129" spans="2:4" x14ac:dyDescent="0.2">
      <c r="B129" s="1355"/>
      <c r="C129" s="1355"/>
      <c r="D129" s="1355"/>
    </row>
    <row r="130" spans="2:4" x14ac:dyDescent="0.2">
      <c r="B130" s="1355"/>
      <c r="C130" s="1355"/>
      <c r="D130" s="1355"/>
    </row>
    <row r="131" spans="2:4" x14ac:dyDescent="0.2">
      <c r="B131" s="1355"/>
      <c r="C131" s="1355"/>
      <c r="D131" s="1355"/>
    </row>
    <row r="132" spans="2:4" x14ac:dyDescent="0.2">
      <c r="B132" s="1355"/>
      <c r="C132" s="1355"/>
      <c r="D132" s="1355"/>
    </row>
    <row r="133" spans="2:4" x14ac:dyDescent="0.2">
      <c r="B133" s="1355"/>
      <c r="C133" s="1355"/>
      <c r="D133" s="1355"/>
    </row>
    <row r="134" spans="2:4" x14ac:dyDescent="0.2">
      <c r="B134" s="1357"/>
      <c r="C134" s="1357"/>
      <c r="D134" s="1357"/>
    </row>
    <row r="135" spans="2:4" x14ac:dyDescent="0.2">
      <c r="B135" s="1356"/>
      <c r="C135" s="1356"/>
      <c r="D135" s="1356"/>
    </row>
    <row r="136" spans="2:4" x14ac:dyDescent="0.2">
      <c r="B136" s="1357"/>
      <c r="C136" s="1357"/>
      <c r="D136" s="1357"/>
    </row>
    <row r="137" spans="2:4" x14ac:dyDescent="0.2">
      <c r="B137" s="1332"/>
      <c r="C137" s="1332"/>
      <c r="D137" s="1332"/>
    </row>
    <row r="138" spans="2:4" x14ac:dyDescent="0.2">
      <c r="B138" s="1341"/>
      <c r="C138" s="1341"/>
      <c r="D138" s="1341"/>
    </row>
    <row r="139" spans="2:4" x14ac:dyDescent="0.2">
      <c r="B139" s="1356"/>
      <c r="C139" s="1356"/>
      <c r="D139" s="1356"/>
    </row>
    <row r="140" spans="2:4" x14ac:dyDescent="0.2">
      <c r="B140" s="1341"/>
      <c r="C140" s="1341"/>
      <c r="D140" s="1341"/>
    </row>
    <row r="141" spans="2:4" x14ac:dyDescent="0.2">
      <c r="B141" s="1355"/>
      <c r="C141" s="1355"/>
      <c r="D141" s="1355"/>
    </row>
    <row r="142" spans="2:4" x14ac:dyDescent="0.2">
      <c r="B142" s="1341"/>
      <c r="C142" s="1341"/>
      <c r="D142" s="1341"/>
    </row>
    <row r="143" spans="2:4" x14ac:dyDescent="0.2">
      <c r="B143" s="1332"/>
      <c r="C143" s="1332"/>
      <c r="D143" s="1332"/>
    </row>
    <row r="144" spans="2:4" x14ac:dyDescent="0.2">
      <c r="B144" s="1332"/>
      <c r="C144" s="1332"/>
      <c r="D144" s="1332"/>
    </row>
    <row r="145" spans="2:4" x14ac:dyDescent="0.2">
      <c r="B145" s="1332"/>
      <c r="C145" s="1332"/>
      <c r="D145" s="1332"/>
    </row>
    <row r="146" spans="2:4" x14ac:dyDescent="0.2">
      <c r="B146" s="1341"/>
      <c r="C146" s="1341"/>
      <c r="D146" s="1341"/>
    </row>
    <row r="147" spans="2:4" x14ac:dyDescent="0.2">
      <c r="B147" s="1355"/>
      <c r="C147" s="1355"/>
      <c r="D147" s="1355"/>
    </row>
    <row r="148" spans="2:4" x14ac:dyDescent="0.2">
      <c r="B148" s="1355"/>
      <c r="C148" s="1355"/>
      <c r="D148" s="1355"/>
    </row>
    <row r="149" spans="2:4" x14ac:dyDescent="0.2">
      <c r="B149" s="1355"/>
      <c r="C149" s="1355"/>
      <c r="D149" s="1355"/>
    </row>
    <row r="150" spans="2:4" x14ac:dyDescent="0.2">
      <c r="B150" s="1355"/>
      <c r="C150" s="1355"/>
      <c r="D150" s="1355"/>
    </row>
    <row r="151" spans="2:4" x14ac:dyDescent="0.2">
      <c r="B151" s="1355"/>
      <c r="C151" s="1355"/>
      <c r="D151" s="1355"/>
    </row>
    <row r="152" spans="2:4" x14ac:dyDescent="0.2">
      <c r="B152" s="1355"/>
      <c r="C152" s="1355"/>
      <c r="D152" s="1355"/>
    </row>
    <row r="153" spans="2:4" x14ac:dyDescent="0.2">
      <c r="B153" s="1355"/>
      <c r="C153" s="1355"/>
      <c r="D153" s="1355"/>
    </row>
    <row r="154" spans="2:4" x14ac:dyDescent="0.2">
      <c r="B154" s="1355"/>
      <c r="C154" s="1355"/>
      <c r="D154" s="1355"/>
    </row>
    <row r="155" spans="2:4" x14ac:dyDescent="0.2">
      <c r="B155" s="1355"/>
      <c r="C155" s="1355"/>
      <c r="D155" s="1355"/>
    </row>
    <row r="156" spans="2:4" x14ac:dyDescent="0.2">
      <c r="B156" s="1355"/>
      <c r="C156" s="1355"/>
      <c r="D156" s="1355"/>
    </row>
    <row r="157" spans="2:4" x14ac:dyDescent="0.2">
      <c r="B157" s="1355"/>
      <c r="C157" s="1355"/>
      <c r="D157" s="1355"/>
    </row>
    <row r="158" spans="2:4" x14ac:dyDescent="0.2">
      <c r="B158" s="1355"/>
      <c r="C158" s="1355"/>
      <c r="D158" s="1355"/>
    </row>
    <row r="159" spans="2:4" x14ac:dyDescent="0.2">
      <c r="B159" s="1355"/>
      <c r="C159" s="1355"/>
      <c r="D159" s="1355"/>
    </row>
    <row r="160" spans="2:4" x14ac:dyDescent="0.2">
      <c r="B160" s="1355"/>
      <c r="C160" s="1355"/>
      <c r="D160" s="1355"/>
    </row>
    <row r="161" spans="2:4" x14ac:dyDescent="0.2">
      <c r="B161" s="1355"/>
      <c r="C161" s="1355"/>
      <c r="D161" s="1355"/>
    </row>
    <row r="162" spans="2:4" x14ac:dyDescent="0.2">
      <c r="B162" s="1355"/>
      <c r="C162" s="1355"/>
      <c r="D162" s="1355"/>
    </row>
    <row r="163" spans="2:4" x14ac:dyDescent="0.2">
      <c r="B163" s="1355"/>
      <c r="C163" s="1355"/>
      <c r="D163" s="1355"/>
    </row>
    <row r="164" spans="2:4" x14ac:dyDescent="0.2">
      <c r="B164" s="1355"/>
      <c r="C164" s="1355"/>
      <c r="D164" s="1355"/>
    </row>
    <row r="165" spans="2:4" x14ac:dyDescent="0.2">
      <c r="B165" s="1355"/>
      <c r="C165" s="1355"/>
      <c r="D165" s="1355"/>
    </row>
    <row r="166" spans="2:4" x14ac:dyDescent="0.2">
      <c r="B166" s="1355"/>
      <c r="C166" s="1355"/>
      <c r="D166" s="1355"/>
    </row>
    <row r="167" spans="2:4" x14ac:dyDescent="0.2">
      <c r="B167" s="1355"/>
      <c r="C167" s="1355"/>
      <c r="D167" s="1355"/>
    </row>
    <row r="168" spans="2:4" x14ac:dyDescent="0.2">
      <c r="B168" s="1355"/>
      <c r="C168" s="1355"/>
      <c r="D168" s="1355"/>
    </row>
    <row r="169" spans="2:4" x14ac:dyDescent="0.2">
      <c r="B169" s="1355"/>
      <c r="C169" s="1355"/>
      <c r="D169" s="1355"/>
    </row>
    <row r="170" spans="2:4" x14ac:dyDescent="0.2">
      <c r="B170" s="1355"/>
      <c r="C170" s="1355"/>
      <c r="D170" s="1355"/>
    </row>
    <row r="171" spans="2:4" x14ac:dyDescent="0.2">
      <c r="B171" s="1355"/>
      <c r="C171" s="1355"/>
      <c r="D171" s="1355"/>
    </row>
    <row r="172" spans="2:4" x14ac:dyDescent="0.2">
      <c r="B172" s="1355"/>
      <c r="C172" s="1355"/>
      <c r="D172" s="1355"/>
    </row>
    <row r="173" spans="2:4" x14ac:dyDescent="0.2">
      <c r="B173" s="1355"/>
      <c r="C173" s="1355"/>
      <c r="D173" s="1355"/>
    </row>
    <row r="174" spans="2:4" x14ac:dyDescent="0.2">
      <c r="B174" s="1355"/>
      <c r="C174" s="1355"/>
      <c r="D174" s="1355"/>
    </row>
    <row r="175" spans="2:4" x14ac:dyDescent="0.2">
      <c r="B175" s="1355"/>
      <c r="C175" s="1355"/>
      <c r="D175" s="1355"/>
    </row>
    <row r="176" spans="2:4" x14ac:dyDescent="0.2">
      <c r="B176" s="1355"/>
      <c r="C176" s="1355"/>
      <c r="D176" s="1355"/>
    </row>
    <row r="177" spans="2:4" x14ac:dyDescent="0.2">
      <c r="B177" s="1355"/>
      <c r="C177" s="1355"/>
      <c r="D177" s="1355"/>
    </row>
    <row r="178" spans="2:4" x14ac:dyDescent="0.2">
      <c r="B178" s="1355"/>
      <c r="C178" s="1355"/>
      <c r="D178" s="1355"/>
    </row>
    <row r="179" spans="2:4" x14ac:dyDescent="0.2">
      <c r="B179" s="1357"/>
      <c r="C179" s="1357"/>
      <c r="D179" s="1357"/>
    </row>
    <row r="180" spans="2:4" x14ac:dyDescent="0.2">
      <c r="B180" s="1356"/>
      <c r="C180" s="1356"/>
      <c r="D180" s="1356"/>
    </row>
    <row r="181" spans="2:4" x14ac:dyDescent="0.2">
      <c r="B181" s="1357"/>
      <c r="C181" s="1357"/>
      <c r="D181" s="1357"/>
    </row>
    <row r="182" spans="2:4" x14ac:dyDescent="0.2">
      <c r="B182" s="1332"/>
      <c r="C182" s="1332"/>
      <c r="D182" s="1332"/>
    </row>
    <row r="183" spans="2:4" x14ac:dyDescent="0.2">
      <c r="B183" s="1341"/>
      <c r="C183" s="1341"/>
      <c r="D183" s="1341"/>
    </row>
    <row r="184" spans="2:4" x14ac:dyDescent="0.2">
      <c r="B184" s="1356"/>
      <c r="C184" s="1356"/>
      <c r="D184" s="1356"/>
    </row>
    <row r="185" spans="2:4" x14ac:dyDescent="0.2">
      <c r="B185" s="1341"/>
      <c r="C185" s="1341"/>
      <c r="D185" s="1341"/>
    </row>
    <row r="186" spans="2:4" x14ac:dyDescent="0.2">
      <c r="B186" s="1355"/>
      <c r="C186" s="1355"/>
      <c r="D186" s="1355"/>
    </row>
    <row r="187" spans="2:4" x14ac:dyDescent="0.2">
      <c r="B187" s="1341"/>
      <c r="C187" s="1341"/>
      <c r="D187" s="1341"/>
    </row>
    <row r="188" spans="2:4" x14ac:dyDescent="0.2">
      <c r="B188" s="1332"/>
      <c r="C188" s="1332"/>
      <c r="D188" s="1332"/>
    </row>
    <row r="189" spans="2:4" x14ac:dyDescent="0.2">
      <c r="B189" s="1332"/>
      <c r="C189" s="1332"/>
      <c r="D189" s="1332"/>
    </row>
    <row r="190" spans="2:4" x14ac:dyDescent="0.2">
      <c r="B190" s="1332"/>
      <c r="C190" s="1332"/>
      <c r="D190" s="1332"/>
    </row>
    <row r="191" spans="2:4" x14ac:dyDescent="0.2">
      <c r="B191" s="1341"/>
      <c r="C191" s="1341"/>
      <c r="D191" s="1341"/>
    </row>
  </sheetData>
  <customSheetViews>
    <customSheetView guid="{F4F80A2D-18C8-4FE7-82F4-0BDA4E4545A4}" scale="80" showGridLines="0" topLeftCell="A19">
      <selection activeCell="H17" sqref="H17"/>
      <rowBreaks count="1" manualBreakCount="1">
        <brk id="33" min="1" max="1" man="1"/>
      </rowBreaks>
      <pageMargins left="0" right="0" top="0" bottom="0" header="0" footer="0"/>
      <printOptions horizontalCentered="1"/>
      <pageSetup paperSize="9" scale="78" orientation="portrait" r:id="rId1"/>
      <headerFooter alignWithMargins="0">
        <oddHeader>&amp;R&amp;A    Version  2.0</oddHeader>
        <oddFooter>&amp;L&amp;F &amp;R    Page  &amp;P of  &amp;N</oddFooter>
      </headerFooter>
    </customSheetView>
    <customSheetView guid="{72D2C8F3-BE30-43C0-87E5-ECEB803C12C0}" scale="70" showGridLines="0" topLeftCell="A112">
      <selection activeCell="B129" sqref="B129"/>
      <rowBreaks count="3" manualBreakCount="3">
        <brk id="30" min="1" max="1" man="1"/>
        <brk id="41" min="1" max="1" man="1"/>
        <brk id="68" min="1" max="1" man="1"/>
      </rowBreaks>
      <pageMargins left="0" right="0" top="0" bottom="0" header="0" footer="0"/>
      <printOptions horizontalCentered="1"/>
      <pageSetup paperSize="9" scale="78" orientation="portrait" r:id="rId2"/>
      <headerFooter alignWithMargins="0">
        <oddFooter>&amp;R&amp;F   &amp;A</oddFooter>
      </headerFooter>
    </customSheetView>
  </customSheetViews>
  <mergeCells count="187">
    <mergeCell ref="B187:D187"/>
    <mergeCell ref="B188:D188"/>
    <mergeCell ref="B189:D189"/>
    <mergeCell ref="B190:D190"/>
    <mergeCell ref="B191:D191"/>
    <mergeCell ref="B5:D5"/>
    <mergeCell ref="B181:D181"/>
    <mergeCell ref="B182:D182"/>
    <mergeCell ref="B183:D183"/>
    <mergeCell ref="B184:D184"/>
    <mergeCell ref="B185:D185"/>
    <mergeCell ref="B186:D186"/>
    <mergeCell ref="B175:D175"/>
    <mergeCell ref="B176:D176"/>
    <mergeCell ref="B177:D177"/>
    <mergeCell ref="B178:D178"/>
    <mergeCell ref="B179:D179"/>
    <mergeCell ref="B180:D180"/>
    <mergeCell ref="B169:D169"/>
    <mergeCell ref="B170:D170"/>
    <mergeCell ref="B171:D171"/>
    <mergeCell ref="B172:D172"/>
    <mergeCell ref="B173:D173"/>
    <mergeCell ref="B174:D174"/>
    <mergeCell ref="B163:D163"/>
    <mergeCell ref="B164:D164"/>
    <mergeCell ref="B165:D165"/>
    <mergeCell ref="B166:D166"/>
    <mergeCell ref="B167:D167"/>
    <mergeCell ref="B168:D168"/>
    <mergeCell ref="B157:D157"/>
    <mergeCell ref="B158:D158"/>
    <mergeCell ref="B159:D159"/>
    <mergeCell ref="B160:D160"/>
    <mergeCell ref="B161:D161"/>
    <mergeCell ref="B162:D162"/>
    <mergeCell ref="B151:D151"/>
    <mergeCell ref="B152:D152"/>
    <mergeCell ref="B153:D153"/>
    <mergeCell ref="B154:D154"/>
    <mergeCell ref="B155:D155"/>
    <mergeCell ref="B156:D156"/>
    <mergeCell ref="B145:D145"/>
    <mergeCell ref="B146:D146"/>
    <mergeCell ref="B147:D147"/>
    <mergeCell ref="B148:D148"/>
    <mergeCell ref="B149:D149"/>
    <mergeCell ref="B150:D150"/>
    <mergeCell ref="B139:D139"/>
    <mergeCell ref="B140:D140"/>
    <mergeCell ref="B141:D141"/>
    <mergeCell ref="B142:D142"/>
    <mergeCell ref="B143:D143"/>
    <mergeCell ref="B144:D144"/>
    <mergeCell ref="B133:D133"/>
    <mergeCell ref="B134:D134"/>
    <mergeCell ref="B135:D135"/>
    <mergeCell ref="B136:D136"/>
    <mergeCell ref="B137:D137"/>
    <mergeCell ref="B138:D138"/>
    <mergeCell ref="B127:D127"/>
    <mergeCell ref="B128:D128"/>
    <mergeCell ref="B129:D129"/>
    <mergeCell ref="B130:D130"/>
    <mergeCell ref="B131:D131"/>
    <mergeCell ref="B132:D132"/>
    <mergeCell ref="B121:D121"/>
    <mergeCell ref="B122:D122"/>
    <mergeCell ref="B123:D123"/>
    <mergeCell ref="B124:D124"/>
    <mergeCell ref="B125:D125"/>
    <mergeCell ref="B126:D126"/>
    <mergeCell ref="B115:D115"/>
    <mergeCell ref="B116:D116"/>
    <mergeCell ref="B117:D117"/>
    <mergeCell ref="B118:D118"/>
    <mergeCell ref="B119:D119"/>
    <mergeCell ref="B120:D120"/>
    <mergeCell ref="B109:D109"/>
    <mergeCell ref="B110:D110"/>
    <mergeCell ref="B111:D111"/>
    <mergeCell ref="B112:D112"/>
    <mergeCell ref="B113:D113"/>
    <mergeCell ref="B114:D114"/>
    <mergeCell ref="B103:D103"/>
    <mergeCell ref="B104:D104"/>
    <mergeCell ref="B105:D105"/>
    <mergeCell ref="B106:D106"/>
    <mergeCell ref="B107:D107"/>
    <mergeCell ref="B108:D108"/>
    <mergeCell ref="B95:D95"/>
    <mergeCell ref="B96:D96"/>
    <mergeCell ref="B97:D97"/>
    <mergeCell ref="B98:D98"/>
    <mergeCell ref="B100:D100"/>
    <mergeCell ref="B102:D102"/>
    <mergeCell ref="B99:D99"/>
    <mergeCell ref="B89:D89"/>
    <mergeCell ref="B90:D90"/>
    <mergeCell ref="B91:D91"/>
    <mergeCell ref="B92:D92"/>
    <mergeCell ref="B93:D93"/>
    <mergeCell ref="B94:D94"/>
    <mergeCell ref="B83:D83"/>
    <mergeCell ref="B84:D84"/>
    <mergeCell ref="B85:D85"/>
    <mergeCell ref="B86:D86"/>
    <mergeCell ref="B87:D87"/>
    <mergeCell ref="B88:D88"/>
    <mergeCell ref="B77:D77"/>
    <mergeCell ref="B78:D78"/>
    <mergeCell ref="B79:D79"/>
    <mergeCell ref="B80:D80"/>
    <mergeCell ref="B81:D81"/>
    <mergeCell ref="B82:D82"/>
    <mergeCell ref="B71:D71"/>
    <mergeCell ref="B72:D72"/>
    <mergeCell ref="B73:D73"/>
    <mergeCell ref="B74:D74"/>
    <mergeCell ref="B75:D75"/>
    <mergeCell ref="B76:D76"/>
    <mergeCell ref="B65:D65"/>
    <mergeCell ref="B66:D66"/>
    <mergeCell ref="B67:D67"/>
    <mergeCell ref="B68:D68"/>
    <mergeCell ref="B69:D69"/>
    <mergeCell ref="B70:D70"/>
    <mergeCell ref="B59:D59"/>
    <mergeCell ref="B60:D60"/>
    <mergeCell ref="B61:D61"/>
    <mergeCell ref="B62:D62"/>
    <mergeCell ref="B63:D63"/>
    <mergeCell ref="B64:D64"/>
    <mergeCell ref="B53:D53"/>
    <mergeCell ref="B54:D54"/>
    <mergeCell ref="B55:D55"/>
    <mergeCell ref="B56:D56"/>
    <mergeCell ref="B57:D57"/>
    <mergeCell ref="B58:D58"/>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20:D20"/>
    <mergeCell ref="B21:D21"/>
    <mergeCell ref="B22:D22"/>
    <mergeCell ref="B11:D11"/>
    <mergeCell ref="B12:D12"/>
    <mergeCell ref="B13:D13"/>
    <mergeCell ref="B14:D14"/>
    <mergeCell ref="B15:D15"/>
    <mergeCell ref="B16:D16"/>
    <mergeCell ref="B1:D1"/>
    <mergeCell ref="B6:D6"/>
    <mergeCell ref="B7:D7"/>
    <mergeCell ref="B8:D8"/>
    <mergeCell ref="B9:D9"/>
    <mergeCell ref="B10:D10"/>
    <mergeCell ref="B17:D17"/>
    <mergeCell ref="B18:D18"/>
    <mergeCell ref="B19:D19"/>
  </mergeCells>
  <printOptions horizontalCentered="1"/>
  <pageMargins left="0.39370078740157483" right="0.39370078740157483" top="0.78740157480314965" bottom="0.39370078740157483" header="0" footer="0"/>
  <pageSetup paperSize="9" scale="78" orientation="portrait" r:id="rId3"/>
  <headerFooter alignWithMargins="0">
    <oddHeader>&amp;R&amp;A    Version  2.0</oddHeader>
    <oddFooter>&amp;L&amp;F &amp;R    Page  &amp;P of  &amp;N</oddFooter>
  </headerFooter>
  <rowBreaks count="1" manualBreakCount="1">
    <brk id="33" min="1" max="1"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L1106"/>
  <sheetViews>
    <sheetView showGridLines="0" topLeftCell="A36" zoomScaleNormal="100" workbookViewId="0">
      <selection activeCell="H60" sqref="H60"/>
    </sheetView>
  </sheetViews>
  <sheetFormatPr defaultColWidth="9.140625" defaultRowHeight="12.75" x14ac:dyDescent="0.2"/>
  <cols>
    <col min="1" max="1" width="3.140625" style="31" customWidth="1"/>
    <col min="2" max="2" width="11.42578125" style="31" customWidth="1"/>
    <col min="3" max="3" width="32.42578125" style="31" customWidth="1"/>
    <col min="4" max="4" width="15.42578125" style="31" customWidth="1"/>
    <col min="5" max="5" width="15" style="31" customWidth="1"/>
    <col min="6" max="6" width="15.7109375" style="31" customWidth="1"/>
    <col min="7" max="7" width="17.140625" style="31" customWidth="1"/>
    <col min="8" max="8" width="15.7109375" style="39" customWidth="1"/>
    <col min="9" max="9" width="4.28515625" style="40" customWidth="1"/>
    <col min="10" max="10" width="23.140625" style="31" customWidth="1"/>
    <col min="11" max="11" width="3.140625" style="31" customWidth="1"/>
    <col min="12" max="16384" width="9.140625" style="35"/>
  </cols>
  <sheetData>
    <row r="1" spans="1:10" ht="13.5" thickBot="1" x14ac:dyDescent="0.25">
      <c r="B1" s="32"/>
      <c r="C1" s="32"/>
      <c r="D1" s="32"/>
      <c r="E1" s="32"/>
      <c r="F1" s="32"/>
      <c r="G1" s="32"/>
      <c r="H1" s="33"/>
      <c r="I1" s="34"/>
      <c r="J1" s="32"/>
    </row>
    <row r="2" spans="1:10" ht="15.95" customHeight="1" x14ac:dyDescent="0.2">
      <c r="A2" s="36"/>
      <c r="B2" s="607" t="s">
        <v>3</v>
      </c>
      <c r="C2" s="608"/>
      <c r="D2" s="445" t="str">
        <f>""&amp;'General Instructions'!I5</f>
        <v/>
      </c>
      <c r="E2" s="37"/>
      <c r="F2" s="37"/>
      <c r="G2" s="37"/>
      <c r="H2" s="37"/>
      <c r="I2" s="37"/>
      <c r="J2" s="38"/>
    </row>
    <row r="3" spans="1:10" ht="15.95" customHeight="1" x14ac:dyDescent="0.2">
      <c r="A3" s="36"/>
      <c r="B3" s="767" t="s">
        <v>6</v>
      </c>
      <c r="C3" s="903"/>
      <c r="D3" s="904" t="str">
        <f>""&amp;'General Instructions'!I6</f>
        <v/>
      </c>
      <c r="E3" s="700"/>
      <c r="F3" s="700"/>
      <c r="G3" s="700"/>
      <c r="H3" s="700"/>
      <c r="I3" s="700"/>
      <c r="J3" s="905"/>
    </row>
    <row r="4" spans="1:10" ht="15.95" customHeight="1" x14ac:dyDescent="0.2">
      <c r="A4" s="36"/>
      <c r="B4" s="543" t="s">
        <v>9</v>
      </c>
      <c r="C4" s="757"/>
      <c r="D4" s="532" t="str">
        <f>""&amp;'General Instructions'!I7</f>
        <v/>
      </c>
      <c r="E4" s="234"/>
      <c r="F4" s="234"/>
      <c r="G4" s="234"/>
      <c r="H4" s="234"/>
      <c r="I4" s="234"/>
      <c r="J4" s="633"/>
    </row>
    <row r="5" spans="1:10" ht="15.95" customHeight="1" thickBot="1" x14ac:dyDescent="0.25">
      <c r="A5" s="36"/>
      <c r="B5" s="256"/>
      <c r="C5" s="256"/>
      <c r="D5" s="256"/>
      <c r="E5" s="256"/>
      <c r="F5" s="256"/>
      <c r="G5" s="256"/>
      <c r="H5" s="47"/>
      <c r="I5" s="257"/>
      <c r="J5" s="258"/>
    </row>
    <row r="6" spans="1:10" ht="15.95" customHeight="1" x14ac:dyDescent="0.2">
      <c r="A6" s="41"/>
      <c r="B6" s="634" t="s">
        <v>229</v>
      </c>
      <c r="C6" s="906"/>
      <c r="D6" s="906"/>
      <c r="E6" s="58"/>
      <c r="F6" s="283" t="s">
        <v>230</v>
      </c>
      <c r="G6" s="907"/>
      <c r="H6" s="908" t="s">
        <v>105</v>
      </c>
      <c r="I6" s="909" t="s">
        <v>231</v>
      </c>
      <c r="J6" s="910"/>
    </row>
    <row r="7" spans="1:10" ht="15.95" customHeight="1" x14ac:dyDescent="0.2">
      <c r="A7" s="41"/>
      <c r="B7" s="635" t="s">
        <v>52</v>
      </c>
      <c r="C7" s="911"/>
      <c r="D7" s="912" t="str">
        <f>""&amp;'General Instructions'!I11</f>
        <v/>
      </c>
      <c r="E7" s="913"/>
      <c r="F7" s="914"/>
      <c r="G7" s="915"/>
      <c r="H7" s="916"/>
      <c r="I7" s="917"/>
      <c r="J7" s="918"/>
    </row>
    <row r="8" spans="1:10" ht="15.95" customHeight="1" x14ac:dyDescent="0.2">
      <c r="A8" s="41"/>
      <c r="B8" s="635" t="s">
        <v>107</v>
      </c>
      <c r="C8" s="919"/>
      <c r="D8" s="912" t="str">
        <f>""&amp;'General Instructions'!I12</f>
        <v/>
      </c>
      <c r="E8" s="451"/>
      <c r="F8" s="539"/>
      <c r="G8" s="777" t="s">
        <v>12</v>
      </c>
      <c r="H8" s="920" t="str">
        <f>""&amp;'General Instructions'!I8</f>
        <v/>
      </c>
      <c r="I8" s="921"/>
      <c r="J8" s="922"/>
    </row>
    <row r="9" spans="1:10" ht="15.95" customHeight="1" x14ac:dyDescent="0.2">
      <c r="A9" s="41"/>
      <c r="B9" s="635" t="s">
        <v>232</v>
      </c>
      <c r="C9" s="919"/>
      <c r="D9" s="923"/>
      <c r="E9" s="924" t="str">
        <f>IFERROR(VLOOKUP(D9,'Cost Sheets Values'!M3:N14,2,FALSE),"")</f>
        <v/>
      </c>
      <c r="F9" s="925"/>
      <c r="G9" s="926" t="s">
        <v>15</v>
      </c>
      <c r="H9" s="927" t="str">
        <f>""&amp;'General Instructions'!H9</f>
        <v/>
      </c>
      <c r="I9" s="928"/>
      <c r="J9" s="929"/>
    </row>
    <row r="10" spans="1:10" ht="15.95" customHeight="1" x14ac:dyDescent="0.2">
      <c r="A10" s="41"/>
      <c r="B10" s="635" t="s">
        <v>108</v>
      </c>
      <c r="C10" s="930"/>
      <c r="D10" s="931" t="str">
        <f>""&amp;'General Instructions'!I10</f>
        <v/>
      </c>
      <c r="E10" s="932"/>
      <c r="F10" s="914"/>
      <c r="G10" s="285"/>
      <c r="H10" s="534"/>
      <c r="I10" s="248"/>
      <c r="J10" s="249"/>
    </row>
    <row r="11" spans="1:10" ht="15.95" customHeight="1" x14ac:dyDescent="0.2">
      <c r="A11" s="41"/>
      <c r="B11" s="636" t="s">
        <v>109</v>
      </c>
      <c r="C11" s="933"/>
      <c r="D11" s="934" t="s">
        <v>110</v>
      </c>
      <c r="E11" s="453"/>
      <c r="F11" s="452"/>
      <c r="G11" s="547" t="s">
        <v>28</v>
      </c>
      <c r="H11" s="935" t="str">
        <f>""&amp;'General Instructions'!I13</f>
        <v/>
      </c>
      <c r="I11" s="248"/>
      <c r="J11" s="249"/>
    </row>
    <row r="12" spans="1:10" ht="15.95" customHeight="1" x14ac:dyDescent="0.2">
      <c r="A12" s="41"/>
      <c r="B12" s="636"/>
      <c r="C12" s="936"/>
      <c r="D12" s="937"/>
      <c r="E12" s="454"/>
      <c r="F12" s="358"/>
      <c r="G12" s="926" t="s">
        <v>31</v>
      </c>
      <c r="H12" s="935" t="str">
        <f>""&amp;'General Instructions'!I14</f>
        <v/>
      </c>
      <c r="I12" s="248"/>
      <c r="J12" s="249"/>
    </row>
    <row r="13" spans="1:10" ht="15.95" customHeight="1" x14ac:dyDescent="0.2">
      <c r="A13" s="41"/>
      <c r="B13" s="636" t="s">
        <v>234</v>
      </c>
      <c r="C13" s="938"/>
      <c r="D13" s="934"/>
      <c r="E13" s="939"/>
      <c r="F13" s="540"/>
      <c r="G13" s="940" t="s">
        <v>111</v>
      </c>
      <c r="H13" s="254"/>
      <c r="I13" s="250"/>
      <c r="J13" s="251"/>
    </row>
    <row r="14" spans="1:10" ht="15.95" customHeight="1" x14ac:dyDescent="0.2">
      <c r="A14" s="41"/>
      <c r="B14" s="941" t="s">
        <v>237</v>
      </c>
      <c r="C14" s="942"/>
      <c r="D14" s="943"/>
      <c r="E14" s="446"/>
      <c r="F14" s="256"/>
      <c r="G14" s="285"/>
      <c r="H14" s="255"/>
      <c r="I14" s="250"/>
      <c r="J14" s="251"/>
    </row>
    <row r="15" spans="1:10" ht="15.95" customHeight="1" thickBot="1" x14ac:dyDescent="0.25">
      <c r="B15" s="284"/>
      <c r="C15" s="478"/>
      <c r="D15" s="477"/>
      <c r="E15" s="476"/>
      <c r="F15" s="476"/>
      <c r="G15" s="541"/>
      <c r="H15" s="450"/>
      <c r="I15" s="252"/>
      <c r="J15" s="253"/>
    </row>
    <row r="16" spans="1:10" ht="30" customHeight="1" thickBot="1" x14ac:dyDescent="0.25">
      <c r="B16" s="43"/>
      <c r="C16" s="44"/>
      <c r="D16" s="44"/>
      <c r="E16" s="45"/>
      <c r="F16" s="46"/>
      <c r="G16" s="47"/>
      <c r="H16" s="48"/>
      <c r="I16" s="49"/>
      <c r="J16" s="50" t="s">
        <v>238</v>
      </c>
    </row>
    <row r="17" spans="2:10" ht="15.95" customHeight="1" x14ac:dyDescent="0.2">
      <c r="B17" s="51"/>
      <c r="C17" s="685" t="s">
        <v>239</v>
      </c>
      <c r="D17" s="944"/>
      <c r="E17" s="945"/>
      <c r="F17" s="946"/>
      <c r="G17" s="947"/>
      <c r="H17" s="947"/>
      <c r="I17" s="946"/>
      <c r="J17" s="948"/>
    </row>
    <row r="18" spans="2:10" ht="60.75" customHeight="1" x14ac:dyDescent="0.2">
      <c r="B18" s="637" t="s">
        <v>240</v>
      </c>
      <c r="C18" s="949" t="s">
        <v>241</v>
      </c>
      <c r="D18" s="950"/>
      <c r="E18" s="638" t="s">
        <v>242</v>
      </c>
      <c r="F18" s="638" t="s">
        <v>243</v>
      </c>
      <c r="G18" s="639" t="s">
        <v>244</v>
      </c>
      <c r="H18" s="639" t="s">
        <v>245</v>
      </c>
      <c r="I18" s="49"/>
      <c r="J18" s="951"/>
    </row>
    <row r="19" spans="2:10" ht="15" customHeight="1" x14ac:dyDescent="0.2">
      <c r="B19" s="602" t="str">
        <f>IF('A1'!B16&lt;&gt;"",'A1'!B16,"")</f>
        <v/>
      </c>
      <c r="C19" s="602" t="str">
        <f>IF('A1'!C16&lt;&gt;"",'A1'!C16,"")</f>
        <v/>
      </c>
      <c r="D19" s="919"/>
      <c r="E19" s="99" t="str">
        <f t="shared" ref="E19:E30" si="0">IF(F19&gt;0, G19/F19, "")</f>
        <v/>
      </c>
      <c r="F19" s="1294">
        <f>IFERROR(VLOOKUP(B19,'A1'!$B$16:$E$28,4,FALSE),0)</f>
        <v>0</v>
      </c>
      <c r="G19" s="544"/>
      <c r="H19" s="99">
        <f>IFERROR(VLOOKUP(B19,'A1'!$B$16:$F$28,5,FALSE),0)</f>
        <v>0</v>
      </c>
      <c r="I19" s="52"/>
      <c r="J19" s="952">
        <f>IF(G19&gt;0, G19*H19, 0)</f>
        <v>0</v>
      </c>
    </row>
    <row r="20" spans="2:10" ht="15" customHeight="1" x14ac:dyDescent="0.2">
      <c r="B20" s="602" t="str">
        <f>IF('A1'!B17&lt;&gt;"",'A1'!B17,"")</f>
        <v/>
      </c>
      <c r="C20" s="602" t="str">
        <f>IF('A1'!C17&lt;&gt;"",'A1'!C17,"")</f>
        <v/>
      </c>
      <c r="D20" s="919"/>
      <c r="E20" s="99" t="str">
        <f t="shared" si="0"/>
        <v/>
      </c>
      <c r="F20" s="1294">
        <f>IFERROR(VLOOKUP(B20,'A1'!$B$16:$E$28,4,FALSE),0)</f>
        <v>0</v>
      </c>
      <c r="G20" s="544"/>
      <c r="H20" s="99">
        <f>IFERROR(VLOOKUP(B20,'A1'!$B$16:$F$28,5,FALSE),0)</f>
        <v>0</v>
      </c>
      <c r="I20" s="52"/>
      <c r="J20" s="952">
        <f>IF(G20&gt;0, G20*H20, 0)</f>
        <v>0</v>
      </c>
    </row>
    <row r="21" spans="2:10" ht="15" customHeight="1" x14ac:dyDescent="0.2">
      <c r="B21" s="602" t="str">
        <f>IF('A1'!B18&lt;&gt;"",'A1'!B18,"")</f>
        <v/>
      </c>
      <c r="C21" s="602" t="str">
        <f>IF('A1'!C18&lt;&gt;"",'A1'!C18,"")</f>
        <v/>
      </c>
      <c r="D21" s="919"/>
      <c r="E21" s="99" t="str">
        <f t="shared" si="0"/>
        <v/>
      </c>
      <c r="F21" s="1294">
        <f>IFERROR(VLOOKUP(B21,'A1'!$B$16:$E$28,4,FALSE),0)</f>
        <v>0</v>
      </c>
      <c r="G21" s="544"/>
      <c r="H21" s="99">
        <f>IFERROR(VLOOKUP(B21,'A1'!$B$16:$F$28,5,FALSE),0)</f>
        <v>0</v>
      </c>
      <c r="I21" s="52"/>
      <c r="J21" s="952">
        <f t="shared" ref="J21:J30" si="1">IF(G21&gt;0, G21*H21, 0)</f>
        <v>0</v>
      </c>
    </row>
    <row r="22" spans="2:10" ht="15" customHeight="1" x14ac:dyDescent="0.2">
      <c r="B22" s="602" t="str">
        <f>IF('A1'!B19&lt;&gt;"",'A1'!B19,"")</f>
        <v/>
      </c>
      <c r="C22" s="602" t="str">
        <f>IF('A1'!C19&lt;&gt;"",'A1'!C19,"")</f>
        <v/>
      </c>
      <c r="D22" s="919"/>
      <c r="E22" s="99" t="str">
        <f t="shared" si="0"/>
        <v/>
      </c>
      <c r="F22" s="1294">
        <f>IFERROR(VLOOKUP(B22,'A1'!$B$16:$E$28,4,FALSE),0)</f>
        <v>0</v>
      </c>
      <c r="G22" s="544"/>
      <c r="H22" s="99">
        <f>IFERROR(VLOOKUP(B22,'A1'!$B$16:$F$28,5,FALSE),0)</f>
        <v>0</v>
      </c>
      <c r="I22" s="52"/>
      <c r="J22" s="952">
        <f t="shared" si="1"/>
        <v>0</v>
      </c>
    </row>
    <row r="23" spans="2:10" ht="15" customHeight="1" x14ac:dyDescent="0.2">
      <c r="B23" s="602" t="str">
        <f>IF('A1'!B20&lt;&gt;"",'A1'!B20,"")</f>
        <v/>
      </c>
      <c r="C23" s="602" t="str">
        <f>IF('A1'!C20&lt;&gt;"",'A1'!C20,"")</f>
        <v/>
      </c>
      <c r="D23" s="919"/>
      <c r="E23" s="99" t="str">
        <f t="shared" si="0"/>
        <v/>
      </c>
      <c r="F23" s="1294">
        <f>IFERROR(VLOOKUP(B23,'A1'!$B$16:$E$28,4,FALSE),0)</f>
        <v>0</v>
      </c>
      <c r="G23" s="544"/>
      <c r="H23" s="99">
        <f>IFERROR(VLOOKUP(B23,'A1'!$B$16:$F$28,5,FALSE),0)</f>
        <v>0</v>
      </c>
      <c r="I23" s="52"/>
      <c r="J23" s="952">
        <f t="shared" si="1"/>
        <v>0</v>
      </c>
    </row>
    <row r="24" spans="2:10" ht="15" customHeight="1" x14ac:dyDescent="0.2">
      <c r="B24" s="602" t="str">
        <f>IF('A1'!B21&lt;&gt;"",'A1'!B21,"")</f>
        <v/>
      </c>
      <c r="C24" s="602" t="str">
        <f>IF('A1'!C21&lt;&gt;"",'A1'!C21,"")</f>
        <v/>
      </c>
      <c r="D24" s="919"/>
      <c r="E24" s="99" t="str">
        <f t="shared" si="0"/>
        <v/>
      </c>
      <c r="F24" s="1294">
        <f>IFERROR(VLOOKUP(B24,'A1'!$B$16:$E$28,4,FALSE),0)</f>
        <v>0</v>
      </c>
      <c r="G24" s="544"/>
      <c r="H24" s="99">
        <f>IFERROR(VLOOKUP(B24,'A1'!$B$16:$F$28,5,FALSE),0)</f>
        <v>0</v>
      </c>
      <c r="I24" s="52"/>
      <c r="J24" s="952">
        <f t="shared" si="1"/>
        <v>0</v>
      </c>
    </row>
    <row r="25" spans="2:10" ht="15" customHeight="1" x14ac:dyDescent="0.2">
      <c r="B25" s="602" t="str">
        <f>IF('A1'!B22&lt;&gt;"",'A1'!B22,"")</f>
        <v/>
      </c>
      <c r="C25" s="602" t="str">
        <f>IF('A1'!C22&lt;&gt;"",'A1'!C22,"")</f>
        <v/>
      </c>
      <c r="D25" s="919"/>
      <c r="E25" s="99" t="str">
        <f t="shared" si="0"/>
        <v/>
      </c>
      <c r="F25" s="1294">
        <f>IFERROR(VLOOKUP(B25,'A1'!$B$16:$E$28,4,FALSE),0)</f>
        <v>0</v>
      </c>
      <c r="G25" s="544"/>
      <c r="H25" s="99">
        <f>IFERROR(VLOOKUP(B25,'A1'!$B$16:$F$28,5,FALSE),0)</f>
        <v>0</v>
      </c>
      <c r="I25" s="52"/>
      <c r="J25" s="952">
        <f t="shared" si="1"/>
        <v>0</v>
      </c>
    </row>
    <row r="26" spans="2:10" ht="15" customHeight="1" x14ac:dyDescent="0.2">
      <c r="B26" s="602" t="str">
        <f>IF('A1'!B23&lt;&gt;"",'A1'!B23,"")</f>
        <v/>
      </c>
      <c r="C26" s="602" t="str">
        <f>IF('A1'!C23&lt;&gt;"",'A1'!C23,"")</f>
        <v/>
      </c>
      <c r="D26" s="919"/>
      <c r="E26" s="99" t="str">
        <f t="shared" si="0"/>
        <v/>
      </c>
      <c r="F26" s="1294">
        <f>IFERROR(VLOOKUP(B26,'A1'!$B$16:$E$28,4,FALSE),0)</f>
        <v>0</v>
      </c>
      <c r="G26" s="544"/>
      <c r="H26" s="99">
        <f>IFERROR(VLOOKUP(B26,'A1'!$B$16:$F$28,5,FALSE),0)</f>
        <v>0</v>
      </c>
      <c r="I26" s="52"/>
      <c r="J26" s="952">
        <f t="shared" si="1"/>
        <v>0</v>
      </c>
    </row>
    <row r="27" spans="2:10" ht="15" customHeight="1" x14ac:dyDescent="0.2">
      <c r="B27" s="602" t="str">
        <f>IF('A1'!B24&lt;&gt;"",'A1'!B24,"")</f>
        <v/>
      </c>
      <c r="C27" s="602" t="str">
        <f>IF('A1'!C24&lt;&gt;"",'A1'!C24,"")</f>
        <v/>
      </c>
      <c r="D27" s="919"/>
      <c r="E27" s="99" t="str">
        <f t="shared" si="0"/>
        <v/>
      </c>
      <c r="F27" s="1294">
        <f>IFERROR(VLOOKUP(B27,'A1'!$B$16:$E$28,4,FALSE),0)</f>
        <v>0</v>
      </c>
      <c r="G27" s="544"/>
      <c r="H27" s="99">
        <f>IFERROR(VLOOKUP(B27,'A1'!$B$16:$F$28,5,FALSE),0)</f>
        <v>0</v>
      </c>
      <c r="I27" s="52"/>
      <c r="J27" s="952">
        <f t="shared" si="1"/>
        <v>0</v>
      </c>
    </row>
    <row r="28" spans="2:10" ht="15" customHeight="1" x14ac:dyDescent="0.2">
      <c r="B28" s="602" t="str">
        <f>IF('A1'!B25&lt;&gt;"",'A1'!B25,"")</f>
        <v/>
      </c>
      <c r="C28" s="602" t="str">
        <f>IF('A1'!C25&lt;&gt;"",'A1'!C25,"")</f>
        <v/>
      </c>
      <c r="D28" s="919"/>
      <c r="E28" s="99" t="str">
        <f t="shared" si="0"/>
        <v/>
      </c>
      <c r="F28" s="1294">
        <f>IFERROR(VLOOKUP(B28,'A1'!$B$16:$E$28,4,FALSE),0)</f>
        <v>0</v>
      </c>
      <c r="G28" s="544"/>
      <c r="H28" s="99">
        <f>IFERROR(VLOOKUP(B28,'A1'!$B$16:$F$28,5,FALSE),0)</f>
        <v>0</v>
      </c>
      <c r="I28" s="52"/>
      <c r="J28" s="952">
        <f t="shared" si="1"/>
        <v>0</v>
      </c>
    </row>
    <row r="29" spans="2:10" ht="15" customHeight="1" x14ac:dyDescent="0.2">
      <c r="B29" s="602" t="str">
        <f>IF('A1'!B26&lt;&gt;"",'A1'!B26,"")</f>
        <v/>
      </c>
      <c r="C29" s="602" t="str">
        <f>IF('A1'!C26&lt;&gt;"",'A1'!C26,"")</f>
        <v/>
      </c>
      <c r="D29" s="919"/>
      <c r="E29" s="99" t="str">
        <f t="shared" si="0"/>
        <v/>
      </c>
      <c r="F29" s="1294">
        <f>IFERROR(VLOOKUP(B29,'A1'!$B$16:$E$28,4,FALSE),0)</f>
        <v>0</v>
      </c>
      <c r="G29" s="544"/>
      <c r="H29" s="99">
        <f>IFERROR(VLOOKUP(B29,'A1'!$B$16:$F$28,5,FALSE),0)</f>
        <v>0</v>
      </c>
      <c r="I29" s="52"/>
      <c r="J29" s="952">
        <f t="shared" si="1"/>
        <v>0</v>
      </c>
    </row>
    <row r="30" spans="2:10" ht="15" customHeight="1" thickBot="1" x14ac:dyDescent="0.25">
      <c r="B30" s="602" t="str">
        <f>IF('A1'!B27&lt;&gt;"",'A1'!B27,"")</f>
        <v/>
      </c>
      <c r="C30" s="602" t="str">
        <f>IF('A1'!C27&lt;&gt;"",'A1'!C27,"")</f>
        <v/>
      </c>
      <c r="D30" s="919"/>
      <c r="E30" s="99" t="str">
        <f t="shared" si="0"/>
        <v/>
      </c>
      <c r="F30" s="1294">
        <f>IFERROR(VLOOKUP(B30,'A1'!$B$16:$E$28,4,FALSE),0)</f>
        <v>0</v>
      </c>
      <c r="G30" s="544"/>
      <c r="H30" s="99">
        <f>IFERROR(VLOOKUP(B30,'A1'!$B$16:$F$28,5,FALSE),0)</f>
        <v>0</v>
      </c>
      <c r="I30" s="52"/>
      <c r="J30" s="952">
        <f t="shared" si="1"/>
        <v>0</v>
      </c>
    </row>
    <row r="31" spans="2:10" ht="15.95" customHeight="1" thickBot="1" x14ac:dyDescent="0.25">
      <c r="B31" s="53">
        <v>1</v>
      </c>
      <c r="C31" s="54" t="s">
        <v>246</v>
      </c>
      <c r="D31" s="54"/>
      <c r="E31" s="510">
        <f>SUM(E19:E30)</f>
        <v>0</v>
      </c>
      <c r="F31" s="259"/>
      <c r="G31" s="511">
        <f>SUM(G19:G30)</f>
        <v>0</v>
      </c>
      <c r="H31" s="260"/>
      <c r="I31" s="55" t="s">
        <v>247</v>
      </c>
      <c r="J31" s="491">
        <f>SUM(J19:J30)</f>
        <v>0</v>
      </c>
    </row>
    <row r="32" spans="2:10" ht="15.95" customHeight="1" x14ac:dyDescent="0.2">
      <c r="B32" s="56"/>
      <c r="C32" s="57" t="s">
        <v>248</v>
      </c>
      <c r="D32" s="58"/>
      <c r="E32" s="59"/>
      <c r="F32" s="947"/>
      <c r="G32" s="947"/>
      <c r="H32" s="953"/>
      <c r="I32" s="946"/>
      <c r="J32" s="954"/>
    </row>
    <row r="33" spans="2:10" ht="24" x14ac:dyDescent="0.2">
      <c r="B33" s="640" t="s">
        <v>120</v>
      </c>
      <c r="C33" s="955" t="s">
        <v>121</v>
      </c>
      <c r="D33" s="928"/>
      <c r="E33" s="911"/>
      <c r="F33" s="60" t="s">
        <v>249</v>
      </c>
      <c r="G33" s="61" t="s">
        <v>250</v>
      </c>
      <c r="H33" s="641" t="s">
        <v>251</v>
      </c>
      <c r="I33" s="49"/>
      <c r="J33" s="582"/>
    </row>
    <row r="34" spans="2:10" ht="15" customHeight="1" x14ac:dyDescent="0.2">
      <c r="B34" s="98"/>
      <c r="C34" s="261"/>
      <c r="D34" s="262"/>
      <c r="E34" s="263"/>
      <c r="F34" s="1294" t="str">
        <f>IFERROR(VLOOKUP('A2'!B34,'A1'!$B$31:$F$35,5,FALSE)," ")</f>
        <v xml:space="preserve"> </v>
      </c>
      <c r="G34" s="100"/>
      <c r="H34" s="1294">
        <f>IFERROR(VLOOKUP(B34,'A1'!$B$31:$H$35,7,FALSE),0)</f>
        <v>0</v>
      </c>
      <c r="I34" s="52"/>
      <c r="J34" s="952">
        <f>IF(G34&gt;0, G34*H34, 0)</f>
        <v>0</v>
      </c>
    </row>
    <row r="35" spans="2:10" ht="15" customHeight="1" x14ac:dyDescent="0.2">
      <c r="B35" s="98"/>
      <c r="C35" s="261"/>
      <c r="D35" s="264"/>
      <c r="E35" s="265"/>
      <c r="F35" s="1294" t="str">
        <f>IFERROR(VLOOKUP('A2'!B35,'A1'!$B$31:$F$35,5,FALSE)," ")</f>
        <v xml:space="preserve"> </v>
      </c>
      <c r="G35" s="100"/>
      <c r="H35" s="1294">
        <f>IFERROR(VLOOKUP(B35,'A1'!$B$31:$H$35,7,FALSE),0)</f>
        <v>0</v>
      </c>
      <c r="I35" s="52"/>
      <c r="J35" s="952">
        <f>IF(G35&gt;0, G35*H35, 0)</f>
        <v>0</v>
      </c>
    </row>
    <row r="36" spans="2:10" ht="15" customHeight="1" x14ac:dyDescent="0.2">
      <c r="B36" s="98"/>
      <c r="C36" s="261"/>
      <c r="D36" s="264"/>
      <c r="E36" s="265"/>
      <c r="F36" s="1294" t="str">
        <f>IFERROR(VLOOKUP('A2'!B36,'A1'!$B$31:$F$35,5,FALSE)," ")</f>
        <v xml:space="preserve"> </v>
      </c>
      <c r="G36" s="100"/>
      <c r="H36" s="1294">
        <f>IFERROR(VLOOKUP(B36,'A1'!$B$31:$H$35,7,FALSE),0)</f>
        <v>0</v>
      </c>
      <c r="I36" s="52"/>
      <c r="J36" s="952">
        <f>IF(G36&gt;0, G36*H36, 0)</f>
        <v>0</v>
      </c>
    </row>
    <row r="37" spans="2:10" ht="15" customHeight="1" x14ac:dyDescent="0.2">
      <c r="B37" s="98"/>
      <c r="C37" s="956"/>
      <c r="D37" s="264"/>
      <c r="E37" s="265"/>
      <c r="F37" s="1294" t="str">
        <f>IFERROR(VLOOKUP('A2'!B37,'A1'!$B$31:$F$35,5,FALSE)," ")</f>
        <v xml:space="preserve"> </v>
      </c>
      <c r="G37" s="100"/>
      <c r="H37" s="1294">
        <f>IFERROR(VLOOKUP(B37,'A1'!$B$31:$H$35,7,FALSE),0)</f>
        <v>0</v>
      </c>
      <c r="I37" s="52"/>
      <c r="J37" s="952">
        <f>IF(G37&gt;0, G37*H37, 0)</f>
        <v>0</v>
      </c>
    </row>
    <row r="38" spans="2:10" ht="15" customHeight="1" thickBot="1" x14ac:dyDescent="0.25">
      <c r="B38" s="102"/>
      <c r="C38" s="642"/>
      <c r="D38" s="643"/>
      <c r="E38" s="644"/>
      <c r="F38" s="1294" t="str">
        <f>IFERROR(VLOOKUP('A2'!B38,'A1'!$B$31:$F$35,5,FALSE)," ")</f>
        <v xml:space="preserve"> </v>
      </c>
      <c r="G38" s="645"/>
      <c r="H38" s="1294">
        <f>IFERROR(VLOOKUP(B38,'A1'!$B$31:$H$35,7,FALSE),0)</f>
        <v>0</v>
      </c>
      <c r="I38" s="227"/>
      <c r="J38" s="952">
        <f>IF(G38&gt;0, G38*H38, 0)</f>
        <v>0</v>
      </c>
    </row>
    <row r="39" spans="2:10" ht="15.95" customHeight="1" thickBot="1" x14ac:dyDescent="0.25">
      <c r="B39" s="53">
        <v>2</v>
      </c>
      <c r="C39" s="271" t="s">
        <v>252</v>
      </c>
      <c r="D39" s="62"/>
      <c r="E39" s="63"/>
      <c r="F39" s="266"/>
      <c r="G39" s="267"/>
      <c r="H39" s="260"/>
      <c r="I39" s="55" t="s">
        <v>253</v>
      </c>
      <c r="J39" s="491">
        <f>SUM(J34:J38)</f>
        <v>0</v>
      </c>
    </row>
    <row r="40" spans="2:10" ht="24" x14ac:dyDescent="0.2">
      <c r="B40" s="56"/>
      <c r="C40" s="957" t="s">
        <v>254</v>
      </c>
      <c r="D40" s="64"/>
      <c r="E40" s="646" t="s">
        <v>255</v>
      </c>
      <c r="F40" s="647" t="s">
        <v>256</v>
      </c>
      <c r="G40" s="646" t="s">
        <v>257</v>
      </c>
      <c r="H40" s="65"/>
      <c r="I40" s="66"/>
      <c r="J40" s="583"/>
    </row>
    <row r="41" spans="2:10" ht="15" customHeight="1" x14ac:dyDescent="0.2">
      <c r="B41" s="648">
        <v>3.1</v>
      </c>
      <c r="C41" s="67" t="s">
        <v>129</v>
      </c>
      <c r="D41" s="958"/>
      <c r="E41" s="1294">
        <f>SUMIF('A2 Exhibit A'!$B$16:$B$59,'A2'!B41,'A2 Exhibit A'!$I$16:$I$59)</f>
        <v>0</v>
      </c>
      <c r="F41" s="502">
        <f>'A1'!H38</f>
        <v>0</v>
      </c>
      <c r="G41" s="959" t="str">
        <f t="shared" ref="G41:G51" si="2">IF(E41&gt;0, E41*F41, "")</f>
        <v/>
      </c>
      <c r="H41" s="103"/>
      <c r="I41" s="52"/>
      <c r="J41" s="960">
        <f>IF(E41&gt;0, E41+G41, 0)</f>
        <v>0</v>
      </c>
    </row>
    <row r="42" spans="2:10" ht="15" customHeight="1" x14ac:dyDescent="0.2">
      <c r="B42" s="648">
        <v>3.2</v>
      </c>
      <c r="C42" s="919" t="s">
        <v>130</v>
      </c>
      <c r="D42" s="958"/>
      <c r="E42" s="1294">
        <f>SUMIF('A2 Exhibit A'!$B$16:$B$59,'A2'!B42,'A2 Exhibit A'!$I$16:$I$59)</f>
        <v>0</v>
      </c>
      <c r="F42" s="502">
        <f>'A1'!H39</f>
        <v>0</v>
      </c>
      <c r="G42" s="959" t="str">
        <f t="shared" si="2"/>
        <v/>
      </c>
      <c r="H42" s="103"/>
      <c r="I42" s="52"/>
      <c r="J42" s="960">
        <f t="shared" ref="J42:J49" si="3">IF(E42&gt;0, E42+G42, 0)</f>
        <v>0</v>
      </c>
    </row>
    <row r="43" spans="2:10" ht="15" customHeight="1" x14ac:dyDescent="0.2">
      <c r="B43" s="648">
        <v>3.3</v>
      </c>
      <c r="C43" s="919" t="s">
        <v>131</v>
      </c>
      <c r="D43" s="958"/>
      <c r="E43" s="1294">
        <f>SUMIF('A2 Exhibit A'!$B$16:$B$59,'A2'!B43,'A2 Exhibit A'!$I$16:$I$59)</f>
        <v>0</v>
      </c>
      <c r="F43" s="502">
        <f>'A1'!H40</f>
        <v>0</v>
      </c>
      <c r="G43" s="959" t="str">
        <f t="shared" si="2"/>
        <v/>
      </c>
      <c r="H43" s="103"/>
      <c r="I43" s="52"/>
      <c r="J43" s="960">
        <f t="shared" si="3"/>
        <v>0</v>
      </c>
    </row>
    <row r="44" spans="2:10" ht="15" customHeight="1" x14ac:dyDescent="0.2">
      <c r="B44" s="648">
        <v>3.4</v>
      </c>
      <c r="C44" s="919" t="s">
        <v>258</v>
      </c>
      <c r="D44" s="958"/>
      <c r="E44" s="1294">
        <f>SUMIF('A2 Exhibit A'!$B$16:$B$59,'A2'!B44,'A2 Exhibit A'!$I$16:$I$59)</f>
        <v>0</v>
      </c>
      <c r="F44" s="502">
        <f>'A1'!H41</f>
        <v>0</v>
      </c>
      <c r="G44" s="959" t="str">
        <f t="shared" si="2"/>
        <v/>
      </c>
      <c r="H44" s="103"/>
      <c r="I44" s="52"/>
      <c r="J44" s="960">
        <f t="shared" si="3"/>
        <v>0</v>
      </c>
    </row>
    <row r="45" spans="2:10" ht="15" customHeight="1" x14ac:dyDescent="0.2">
      <c r="B45" s="648">
        <v>3.5</v>
      </c>
      <c r="C45" s="919" t="s">
        <v>133</v>
      </c>
      <c r="D45" s="958"/>
      <c r="E45" s="1294">
        <f>SUMIF('A2 Exhibit A'!$B$16:$B$59,'A2'!B45,'A2 Exhibit A'!$I$16:$I$59)</f>
        <v>0</v>
      </c>
      <c r="F45" s="502">
        <f>'A1'!H42</f>
        <v>0</v>
      </c>
      <c r="G45" s="959" t="str">
        <f t="shared" si="2"/>
        <v/>
      </c>
      <c r="H45" s="103"/>
      <c r="I45" s="52"/>
      <c r="J45" s="960">
        <f t="shared" si="3"/>
        <v>0</v>
      </c>
    </row>
    <row r="46" spans="2:10" ht="15" customHeight="1" x14ac:dyDescent="0.2">
      <c r="B46" s="648">
        <v>3.6</v>
      </c>
      <c r="C46" s="919" t="s">
        <v>259</v>
      </c>
      <c r="D46" s="961"/>
      <c r="E46" s="1294">
        <f>SUMIF('A2 Exhibit A'!$B$16:$B$59,'A2'!B46,'A2 Exhibit A'!$I$16:$I$59)</f>
        <v>0</v>
      </c>
      <c r="F46" s="502">
        <f>'A1'!H43</f>
        <v>0</v>
      </c>
      <c r="G46" s="959" t="str">
        <f t="shared" si="2"/>
        <v/>
      </c>
      <c r="H46" s="103"/>
      <c r="I46" s="52"/>
      <c r="J46" s="960">
        <f t="shared" si="3"/>
        <v>0</v>
      </c>
    </row>
    <row r="47" spans="2:10" ht="15" customHeight="1" x14ac:dyDescent="0.2">
      <c r="B47" s="648">
        <v>3.7</v>
      </c>
      <c r="C47" s="919" t="s">
        <v>260</v>
      </c>
      <c r="D47" s="958"/>
      <c r="E47" s="1294">
        <f>SUMIF('A2 Exhibit A'!$B$16:$B$59,'A2'!B47,'A2 Exhibit A'!$I$16:$I$59)</f>
        <v>0</v>
      </c>
      <c r="F47" s="502">
        <f>'A1'!H44</f>
        <v>0</v>
      </c>
      <c r="G47" s="959" t="str">
        <f t="shared" si="2"/>
        <v/>
      </c>
      <c r="H47" s="103"/>
      <c r="I47" s="52"/>
      <c r="J47" s="960">
        <f t="shared" si="3"/>
        <v>0</v>
      </c>
    </row>
    <row r="48" spans="2:10" ht="15" customHeight="1" x14ac:dyDescent="0.2">
      <c r="B48" s="648">
        <v>3.8</v>
      </c>
      <c r="C48" s="919" t="s">
        <v>261</v>
      </c>
      <c r="D48" s="958"/>
      <c r="E48" s="1294">
        <f>SUMIF('A2 Exhibit B'!$B$15:$B$40,'A2'!D14,'A2 Exhibit B'!$O$15:$O$40)</f>
        <v>0</v>
      </c>
      <c r="F48" s="502">
        <f>'A1'!H45</f>
        <v>0</v>
      </c>
      <c r="G48" s="959" t="str">
        <f t="shared" si="2"/>
        <v/>
      </c>
      <c r="H48" s="103"/>
      <c r="I48" s="52"/>
      <c r="J48" s="960">
        <f t="shared" si="3"/>
        <v>0</v>
      </c>
    </row>
    <row r="49" spans="2:12" ht="15" customHeight="1" x14ac:dyDescent="0.2">
      <c r="B49" s="648">
        <v>3.9</v>
      </c>
      <c r="C49" s="919" t="s">
        <v>137</v>
      </c>
      <c r="D49" s="958"/>
      <c r="E49" s="1294">
        <f>SUMIF('A2 Exhibit A'!$B$16:$B$59,'A2'!B49,'A2 Exhibit A'!$I$16:$I$59)</f>
        <v>0</v>
      </c>
      <c r="F49" s="502">
        <f>'A1'!H46</f>
        <v>0</v>
      </c>
      <c r="G49" s="959" t="str">
        <f t="shared" si="2"/>
        <v/>
      </c>
      <c r="H49" s="103"/>
      <c r="I49" s="52"/>
      <c r="J49" s="960">
        <f t="shared" si="3"/>
        <v>0</v>
      </c>
    </row>
    <row r="50" spans="2:12" ht="15" customHeight="1" x14ac:dyDescent="0.2">
      <c r="B50" s="648"/>
      <c r="C50" s="919"/>
      <c r="D50" s="958"/>
      <c r="E50" s="962"/>
      <c r="F50" s="502"/>
      <c r="G50" s="963" t="str">
        <f t="shared" si="2"/>
        <v/>
      </c>
      <c r="H50" s="503"/>
      <c r="I50" s="52"/>
      <c r="J50" s="964"/>
    </row>
    <row r="51" spans="2:12" ht="15" customHeight="1" thickBot="1" x14ac:dyDescent="0.25">
      <c r="B51" s="965"/>
      <c r="C51" s="966"/>
      <c r="D51" s="967"/>
      <c r="E51" s="968"/>
      <c r="F51" s="969"/>
      <c r="G51" s="970" t="str">
        <f t="shared" si="2"/>
        <v/>
      </c>
      <c r="H51" s="971"/>
      <c r="I51" s="972"/>
      <c r="J51" s="973"/>
    </row>
    <row r="52" spans="2:12" ht="15" customHeight="1" thickBot="1" x14ac:dyDescent="0.25">
      <c r="B52" s="53">
        <v>3</v>
      </c>
      <c r="C52" s="68" t="s">
        <v>262</v>
      </c>
      <c r="D52" s="69"/>
      <c r="E52" s="509">
        <f>SUM(E41:E51)</f>
        <v>0</v>
      </c>
      <c r="F52" s="266"/>
      <c r="G52" s="509">
        <f>SUM(G41:G51)</f>
        <v>0</v>
      </c>
      <c r="H52" s="266"/>
      <c r="I52" s="55" t="s">
        <v>263</v>
      </c>
      <c r="J52" s="492">
        <f>SUM(J41:J51)</f>
        <v>0</v>
      </c>
    </row>
    <row r="53" spans="2:12" s="4" customFormat="1" ht="15.95" customHeight="1" thickBot="1" x14ac:dyDescent="0.25">
      <c r="B53" s="53">
        <v>4</v>
      </c>
      <c r="C53" s="70" t="s">
        <v>264</v>
      </c>
      <c r="D53" s="70"/>
      <c r="E53" s="268"/>
      <c r="F53" s="269"/>
      <c r="G53" s="270"/>
      <c r="H53" s="84" t="s">
        <v>265</v>
      </c>
      <c r="I53" s="71" t="s">
        <v>266</v>
      </c>
      <c r="J53" s="493">
        <f>J31+J39+J52</f>
        <v>0</v>
      </c>
    </row>
    <row r="54" spans="2:12" ht="15.95" customHeight="1" x14ac:dyDescent="0.2">
      <c r="B54" s="649"/>
      <c r="C54" s="957" t="s">
        <v>138</v>
      </c>
      <c r="D54" s="974"/>
      <c r="E54" s="975" t="s">
        <v>267</v>
      </c>
      <c r="F54" s="976"/>
      <c r="G54" s="977" t="s">
        <v>268</v>
      </c>
      <c r="H54" s="978" t="s">
        <v>269</v>
      </c>
      <c r="I54" s="979"/>
      <c r="J54" s="980"/>
    </row>
    <row r="55" spans="2:12" ht="15.95" customHeight="1" x14ac:dyDescent="0.2">
      <c r="B55" s="648">
        <v>5</v>
      </c>
      <c r="C55" s="981" t="s">
        <v>140</v>
      </c>
      <c r="D55" s="958"/>
      <c r="E55" s="982"/>
      <c r="F55" s="983"/>
      <c r="G55" s="984"/>
      <c r="H55" s="985">
        <f>'A1'!H51</f>
        <v>0</v>
      </c>
      <c r="I55" s="979" t="s">
        <v>270</v>
      </c>
      <c r="J55" s="960">
        <f>IF(G55&gt;0, G55*H55, 0)</f>
        <v>0</v>
      </c>
    </row>
    <row r="56" spans="2:12" ht="15.95" customHeight="1" x14ac:dyDescent="0.2">
      <c r="B56" s="648">
        <v>6</v>
      </c>
      <c r="C56" s="981" t="str">
        <f>'A1'!C52</f>
        <v xml:space="preserve">Other </v>
      </c>
      <c r="D56" s="958"/>
      <c r="E56" s="982"/>
      <c r="F56" s="983"/>
      <c r="G56" s="984"/>
      <c r="H56" s="985">
        <f>'A1'!H52</f>
        <v>0</v>
      </c>
      <c r="I56" s="979" t="s">
        <v>271</v>
      </c>
      <c r="J56" s="960">
        <f>IF(G56&gt;0, G56*H56, 0)</f>
        <v>0</v>
      </c>
    </row>
    <row r="57" spans="2:12" ht="15.95" customHeight="1" thickBot="1" x14ac:dyDescent="0.25">
      <c r="B57" s="72">
        <v>7</v>
      </c>
      <c r="C57" s="981" t="str">
        <f>'A1'!C53</f>
        <v xml:space="preserve">Other </v>
      </c>
      <c r="D57" s="958"/>
      <c r="E57" s="228"/>
      <c r="F57" s="650"/>
      <c r="G57" s="984"/>
      <c r="H57" s="985">
        <f>'A1'!H53</f>
        <v>0</v>
      </c>
      <c r="I57" s="979" t="s">
        <v>272</v>
      </c>
      <c r="J57" s="960">
        <f>IF(G57&gt;0, G57*H57, 0)</f>
        <v>0</v>
      </c>
    </row>
    <row r="58" spans="2:12" s="4" customFormat="1" ht="15.95" customHeight="1" thickBot="1" x14ac:dyDescent="0.25">
      <c r="B58" s="53">
        <v>8</v>
      </c>
      <c r="C58" s="83" t="s">
        <v>273</v>
      </c>
      <c r="D58" s="70"/>
      <c r="E58" s="70"/>
      <c r="F58" s="70"/>
      <c r="G58" s="70"/>
      <c r="H58" s="84" t="s">
        <v>274</v>
      </c>
      <c r="I58" s="71" t="s">
        <v>275</v>
      </c>
      <c r="J58" s="493">
        <f>J53+SUM(J55:J57)</f>
        <v>0</v>
      </c>
    </row>
    <row r="59" spans="2:12" s="4" customFormat="1" ht="15.95" customHeight="1" x14ac:dyDescent="0.2">
      <c r="B59" s="73"/>
      <c r="C59" s="986"/>
      <c r="D59" s="987"/>
      <c r="E59" s="988" t="s">
        <v>267</v>
      </c>
      <c r="F59" s="989"/>
      <c r="G59" s="990" t="s">
        <v>268</v>
      </c>
      <c r="H59" s="651" t="s">
        <v>276</v>
      </c>
      <c r="I59" s="652"/>
      <c r="J59" s="653"/>
      <c r="K59" s="31"/>
      <c r="L59" s="35"/>
    </row>
    <row r="60" spans="2:12" ht="20.100000000000001" customHeight="1" thickBot="1" x14ac:dyDescent="0.25">
      <c r="B60" s="74">
        <v>9</v>
      </c>
      <c r="C60" s="654" t="s">
        <v>277</v>
      </c>
      <c r="D60" s="655"/>
      <c r="E60" s="229"/>
      <c r="F60" s="656"/>
      <c r="G60" s="545">
        <v>0</v>
      </c>
      <c r="H60" s="985">
        <f>'A1'!H54</f>
        <v>0</v>
      </c>
      <c r="I60" s="230" t="s">
        <v>278</v>
      </c>
      <c r="J60" s="494">
        <f>G60*H60</f>
        <v>0</v>
      </c>
    </row>
    <row r="61" spans="2:12" s="75" customFormat="1" ht="20.100000000000001" customHeight="1" x14ac:dyDescent="0.2">
      <c r="B61" s="76">
        <v>10</v>
      </c>
      <c r="C61" s="944" t="s">
        <v>279</v>
      </c>
      <c r="D61" s="944"/>
      <c r="E61" s="944"/>
      <c r="F61" s="944"/>
      <c r="G61" s="944"/>
      <c r="H61" s="991"/>
      <c r="I61" s="657" t="s">
        <v>280</v>
      </c>
      <c r="J61" s="658">
        <v>0</v>
      </c>
      <c r="L61" s="77"/>
    </row>
    <row r="62" spans="2:12" s="75" customFormat="1" ht="20.100000000000001" customHeight="1" thickBot="1" x14ac:dyDescent="0.25">
      <c r="B62" s="78">
        <v>11</v>
      </c>
      <c r="C62" s="79" t="s">
        <v>281</v>
      </c>
      <c r="D62" s="79"/>
      <c r="E62" s="79"/>
      <c r="F62" s="79"/>
      <c r="G62" s="79"/>
      <c r="H62" s="80"/>
      <c r="I62" s="81" t="s">
        <v>282</v>
      </c>
      <c r="J62" s="584">
        <v>0</v>
      </c>
      <c r="L62" s="77"/>
    </row>
    <row r="63" spans="2:12" ht="20.100000000000001" customHeight="1" thickBot="1" x14ac:dyDescent="0.25">
      <c r="B63" s="82">
        <v>12</v>
      </c>
      <c r="C63" s="83" t="s">
        <v>283</v>
      </c>
      <c r="D63" s="83"/>
      <c r="E63" s="83"/>
      <c r="F63" s="83"/>
      <c r="G63" s="83"/>
      <c r="H63" s="84" t="s">
        <v>284</v>
      </c>
      <c r="I63" s="55" t="s">
        <v>285</v>
      </c>
      <c r="J63" s="495">
        <f>SUM(J58:J62)</f>
        <v>0</v>
      </c>
    </row>
    <row r="64" spans="2:12" s="85" customFormat="1" ht="20.100000000000001" customHeight="1" thickBot="1" x14ac:dyDescent="0.25">
      <c r="B64" s="86">
        <v>13</v>
      </c>
      <c r="C64" s="992" t="s">
        <v>286</v>
      </c>
      <c r="D64" s="993"/>
      <c r="E64" s="993"/>
      <c r="F64" s="993"/>
      <c r="G64" s="993"/>
      <c r="H64" s="994"/>
      <c r="I64" s="659" t="s">
        <v>287</v>
      </c>
      <c r="J64" s="596"/>
    </row>
    <row r="65" spans="1:11" s="85" customFormat="1" ht="20.100000000000001" customHeight="1" thickBot="1" x14ac:dyDescent="0.25">
      <c r="B65" s="87">
        <v>14</v>
      </c>
      <c r="C65" s="995" t="s">
        <v>288</v>
      </c>
      <c r="D65" s="995"/>
      <c r="E65" s="995"/>
      <c r="F65" s="995"/>
      <c r="G65" s="995"/>
      <c r="H65" s="995"/>
      <c r="I65" s="88" t="s">
        <v>289</v>
      </c>
      <c r="J65" s="596"/>
    </row>
    <row r="66" spans="1:11" s="92" customFormat="1" ht="30.2" customHeight="1" thickBot="1" x14ac:dyDescent="0.25">
      <c r="A66" s="42"/>
      <c r="B66" s="89">
        <v>15</v>
      </c>
      <c r="C66" s="90" t="s">
        <v>290</v>
      </c>
      <c r="D66" s="90"/>
      <c r="E66" s="90"/>
      <c r="F66" s="90"/>
      <c r="G66" s="90"/>
      <c r="H66" s="84" t="s">
        <v>291</v>
      </c>
      <c r="I66" s="91"/>
      <c r="J66" s="496">
        <f>SUM(J63:J64)-J65</f>
        <v>0</v>
      </c>
      <c r="K66" s="42"/>
    </row>
    <row r="67" spans="1:11" s="92" customFormat="1" ht="15.75" x14ac:dyDescent="0.2">
      <c r="A67" s="42"/>
      <c r="B67" s="93"/>
      <c r="C67" s="42"/>
      <c r="D67" s="42"/>
      <c r="E67" s="42"/>
      <c r="F67" s="42"/>
      <c r="G67" s="42"/>
      <c r="H67" s="94"/>
      <c r="I67" s="95"/>
      <c r="J67" s="95"/>
      <c r="K67" s="42"/>
    </row>
    <row r="68" spans="1:11" ht="12.75" customHeight="1" x14ac:dyDescent="0.2">
      <c r="B68" s="96"/>
      <c r="C68" s="96"/>
      <c r="D68" s="96"/>
      <c r="E68" s="96"/>
      <c r="F68" s="96"/>
      <c r="G68" s="96"/>
      <c r="H68" s="96"/>
      <c r="I68" s="96"/>
      <c r="J68" s="96"/>
    </row>
    <row r="69" spans="1:11" ht="12.75" customHeight="1" x14ac:dyDescent="0.2">
      <c r="B69" s="96"/>
      <c r="C69" s="96"/>
      <c r="D69" s="96"/>
      <c r="E69" s="96"/>
      <c r="F69" s="96"/>
      <c r="G69" s="96"/>
      <c r="H69" s="96"/>
      <c r="I69" s="96"/>
      <c r="J69" s="96"/>
    </row>
    <row r="70" spans="1:11" ht="16.5" customHeight="1" x14ac:dyDescent="0.2">
      <c r="B70" s="96"/>
      <c r="C70" s="96"/>
      <c r="D70" s="96"/>
      <c r="E70" s="96"/>
      <c r="F70" s="96"/>
      <c r="G70" s="96"/>
      <c r="H70" s="96"/>
      <c r="I70" s="96"/>
      <c r="J70" s="96"/>
    </row>
    <row r="71" spans="1:11" ht="12.75" customHeight="1" x14ac:dyDescent="0.2">
      <c r="B71" s="97"/>
    </row>
    <row r="72" spans="1:11" ht="12.75" customHeight="1" x14ac:dyDescent="0.2"/>
    <row r="73" spans="1:11" ht="12.75" customHeight="1" x14ac:dyDescent="0.2"/>
    <row r="74" spans="1:11" ht="12.75" customHeight="1" x14ac:dyDescent="0.2"/>
    <row r="75" spans="1:11" ht="12.75" customHeight="1" x14ac:dyDescent="0.2"/>
    <row r="76" spans="1:11" ht="12.75" customHeight="1" x14ac:dyDescent="0.2"/>
    <row r="77" spans="1:11" ht="12.75" customHeight="1" x14ac:dyDescent="0.2"/>
    <row r="78" spans="1:11" ht="12.75" customHeight="1" x14ac:dyDescent="0.2"/>
    <row r="79" spans="1:11" ht="12.75" customHeight="1" x14ac:dyDescent="0.2"/>
    <row r="80" spans="1:11"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2.75" customHeight="1" x14ac:dyDescent="0.2"/>
    <row r="541" ht="12.75" customHeight="1" x14ac:dyDescent="0.2"/>
    <row r="542" ht="16.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3.7"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3.7" customHeight="1" x14ac:dyDescent="0.2"/>
    <row r="658" ht="13.7" customHeight="1" x14ac:dyDescent="0.2"/>
    <row r="659" ht="13.7" customHeight="1" x14ac:dyDescent="0.2"/>
    <row r="660" ht="13.7" customHeight="1" x14ac:dyDescent="0.2"/>
    <row r="661" ht="13.7" customHeight="1" x14ac:dyDescent="0.2"/>
    <row r="662" ht="13.7" customHeight="1" x14ac:dyDescent="0.2"/>
    <row r="663" ht="13.7" customHeight="1" x14ac:dyDescent="0.2"/>
    <row r="664" ht="12.75" customHeight="1" x14ac:dyDescent="0.2"/>
    <row r="665" ht="12.75" customHeight="1" x14ac:dyDescent="0.2"/>
    <row r="666" ht="16.5" customHeight="1" x14ac:dyDescent="0.2"/>
    <row r="667" ht="12.75" customHeight="1" x14ac:dyDescent="0.2"/>
    <row r="668" ht="12.75" customHeight="1" x14ac:dyDescent="0.2"/>
    <row r="669" ht="12.75" customHeight="1" x14ac:dyDescent="0.2"/>
    <row r="670" ht="12.75" customHeight="1" x14ac:dyDescent="0.2"/>
    <row r="671" ht="15" customHeight="1" x14ac:dyDescent="0.2"/>
    <row r="672" ht="12.75" customHeight="1" x14ac:dyDescent="0.2"/>
    <row r="673" ht="12.75" customHeight="1" x14ac:dyDescent="0.2"/>
    <row r="674" ht="1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65" ht="12.75" customHeight="1" x14ac:dyDescent="0.2"/>
    <row r="1066" ht="12.75" customHeight="1" x14ac:dyDescent="0.2"/>
    <row r="1067" ht="13.7" customHeight="1" x14ac:dyDescent="0.2"/>
    <row r="1068" ht="12.75" customHeight="1" x14ac:dyDescent="0.2"/>
    <row r="1075"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9" ht="13.7" customHeight="1" x14ac:dyDescent="0.2"/>
    <row r="1090" ht="13.7" customHeight="1" x14ac:dyDescent="0.2"/>
    <row r="1091" ht="13.7" customHeight="1" x14ac:dyDescent="0.2"/>
    <row r="1092" ht="12.75" customHeight="1" x14ac:dyDescent="0.2"/>
    <row r="1093" ht="12.75" customHeight="1" x14ac:dyDescent="0.2"/>
    <row r="1094" ht="12.75" customHeight="1" x14ac:dyDescent="0.2"/>
    <row r="1095" ht="12.75" customHeight="1" x14ac:dyDescent="0.2"/>
    <row r="1098" ht="13.7" customHeight="1" x14ac:dyDescent="0.2"/>
    <row r="1099" ht="13.7" customHeight="1" x14ac:dyDescent="0.2"/>
    <row r="1100" ht="13.7" customHeight="1" x14ac:dyDescent="0.2"/>
    <row r="1101" ht="13.7" customHeight="1" x14ac:dyDescent="0.2"/>
    <row r="1102" ht="13.7" customHeight="1" x14ac:dyDescent="0.2"/>
    <row r="1103" ht="13.7" customHeight="1" x14ac:dyDescent="0.2"/>
    <row r="1105" ht="12.75" customHeight="1" x14ac:dyDescent="0.2"/>
    <row r="1106" ht="12.75" customHeight="1" x14ac:dyDescent="0.2"/>
  </sheetData>
  <sheetProtection algorithmName="SHA-512" hashValue="UTHaRdRRWThDR9bSjQje6A7z/wzeT0zjuwuhVHsf1XGV6HzWID8fbFq4ESctm272fqvHtoIff4tHsmnsqHVycw==" saltValue="NCDof0aI7WtsHmdx8biV7A==" spinCount="100000" sheet="1" formatCells="0" formatColumns="0" formatRows="0" insertRows="0" deleteRows="0"/>
  <customSheetViews>
    <customSheetView guid="{F4F80A2D-18C8-4FE7-82F4-0BDA4E4545A4}" showGridLines="0" fitToPage="1" topLeftCell="A10">
      <selection activeCell="D13" sqref="D13"/>
      <pageMargins left="0" right="0" top="0" bottom="0" header="0" footer="0"/>
      <printOptions horizontalCentered="1"/>
      <pageSetup paperSize="9" scale="67" orientation="portrait" r:id="rId1"/>
      <headerFooter alignWithMargins="0"/>
    </customSheetView>
    <customSheetView guid="{72D2C8F3-BE30-43C0-87E5-ECEB803C12C0}" scale="70" fitToPage="1">
      <selection activeCell="B18" sqref="B18:D18"/>
      <pageMargins left="0" right="0" top="0" bottom="0" header="0" footer="0"/>
      <printOptions horizontalCentered="1"/>
      <pageSetup paperSize="9" scale="69" orientation="portrait" r:id="rId2"/>
      <headerFooter alignWithMargins="0"/>
    </customSheetView>
  </customSheetViews>
  <conditionalFormatting sqref="J18:J19 J31:J34 J39:J41 J58 J53:J55 J61:J65">
    <cfRule type="cellIs" dxfId="99" priority="18" stopIfTrue="1" operator="equal">
      <formula>0</formula>
    </cfRule>
    <cfRule type="cellIs" dxfId="98" priority="19" stopIfTrue="1" operator="lessThan">
      <formula>0</formula>
    </cfRule>
  </conditionalFormatting>
  <conditionalFormatting sqref="J60">
    <cfRule type="cellIs" dxfId="97" priority="16" stopIfTrue="1" operator="equal">
      <formula>0</formula>
    </cfRule>
    <cfRule type="cellIs" dxfId="96" priority="17" stopIfTrue="1" operator="lessThan">
      <formula>0</formula>
    </cfRule>
  </conditionalFormatting>
  <conditionalFormatting sqref="J59">
    <cfRule type="cellIs" dxfId="95" priority="13" stopIfTrue="1" operator="equal">
      <formula>0</formula>
    </cfRule>
    <cfRule type="cellIs" dxfId="94" priority="14" stopIfTrue="1" operator="lessThan">
      <formula>0</formula>
    </cfRule>
  </conditionalFormatting>
  <conditionalFormatting sqref="J20:J30">
    <cfRule type="cellIs" dxfId="93" priority="11" stopIfTrue="1" operator="equal">
      <formula>0</formula>
    </cfRule>
    <cfRule type="cellIs" dxfId="92" priority="12" stopIfTrue="1" operator="lessThan">
      <formula>0</formula>
    </cfRule>
  </conditionalFormatting>
  <conditionalFormatting sqref="J35:J38">
    <cfRule type="cellIs" dxfId="91" priority="9" stopIfTrue="1" operator="equal">
      <formula>0</formula>
    </cfRule>
    <cfRule type="cellIs" dxfId="90" priority="10" stopIfTrue="1" operator="lessThan">
      <formula>0</formula>
    </cfRule>
  </conditionalFormatting>
  <conditionalFormatting sqref="J42:J52">
    <cfRule type="cellIs" dxfId="89" priority="7" stopIfTrue="1" operator="equal">
      <formula>0</formula>
    </cfRule>
    <cfRule type="cellIs" dxfId="88" priority="8" stopIfTrue="1" operator="lessThan">
      <formula>0</formula>
    </cfRule>
  </conditionalFormatting>
  <conditionalFormatting sqref="J56">
    <cfRule type="cellIs" dxfId="87" priority="5" stopIfTrue="1" operator="equal">
      <formula>0</formula>
    </cfRule>
    <cfRule type="cellIs" dxfId="86" priority="6" stopIfTrue="1" operator="lessThan">
      <formula>0</formula>
    </cfRule>
  </conditionalFormatting>
  <conditionalFormatting sqref="J57">
    <cfRule type="cellIs" dxfId="85" priority="3" stopIfTrue="1" operator="equal">
      <formula>0</formula>
    </cfRule>
    <cfRule type="cellIs" dxfId="84" priority="4" stopIfTrue="1" operator="lessThan">
      <formula>0</formula>
    </cfRule>
  </conditionalFormatting>
  <conditionalFormatting sqref="J66">
    <cfRule type="cellIs" dxfId="83" priority="1" stopIfTrue="1" operator="equal">
      <formula>0</formula>
    </cfRule>
    <cfRule type="cellIs" dxfId="82" priority="2" stopIfTrue="1" operator="lessThan">
      <formula>0</formula>
    </cfRule>
  </conditionalFormatting>
  <dataValidations disablePrompts="1" count="4">
    <dataValidation type="list" allowBlank="1" showInputMessage="1" showErrorMessage="1" sqref="D9" xr:uid="{00000000-0002-0000-0400-000000000000}">
      <formula1>Type_of_Price</formula1>
    </dataValidation>
    <dataValidation type="list" operator="greaterThan" allowBlank="1" showInputMessage="1" showErrorMessage="1" sqref="N31" xr:uid="{EB518F47-04DA-4098-B3F3-DF814EDCDE0F}">
      <formula1>"1905,1906"</formula1>
    </dataValidation>
    <dataValidation type="list" allowBlank="1" showInputMessage="1" showErrorMessage="1" sqref="D13" xr:uid="{82DD6D4E-6341-495D-AFCB-94F50DD45D70}">
      <formula1>"Baseline, Option 1, Option 2, Option 3, Option 4, Option 5, Option 6, Option 7, Option 8, Option 9, Option 10"</formula1>
    </dataValidation>
    <dataValidation type="list" allowBlank="1" showInputMessage="1" showErrorMessage="1" sqref="E13" xr:uid="{BFA9145E-58CF-4930-B3A1-05EA7C47CC76}">
      <formula1>"N/A, Stage 1, Stage 2, Stage 3, Stege 4"</formula1>
    </dataValidation>
  </dataValidations>
  <printOptions horizontalCentered="1"/>
  <pageMargins left="0.25" right="0.25" top="0.75" bottom="0.75" header="0.3" footer="0.3"/>
  <pageSetup paperSize="9" scale="67"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J66"/>
  <sheetViews>
    <sheetView zoomScale="85" zoomScaleNormal="85" workbookViewId="0">
      <selection activeCell="D12" sqref="D12"/>
    </sheetView>
  </sheetViews>
  <sheetFormatPr defaultColWidth="9.140625" defaultRowHeight="12.75" x14ac:dyDescent="0.2"/>
  <cols>
    <col min="1" max="1" width="5.42578125" style="104" customWidth="1"/>
    <col min="2" max="2" width="12.5703125" style="104" customWidth="1"/>
    <col min="3" max="3" width="21.140625" style="104" customWidth="1"/>
    <col min="4" max="4" width="30.7109375" style="104" customWidth="1"/>
    <col min="5" max="5" width="15.42578125" style="104" customWidth="1"/>
    <col min="6" max="6" width="16.140625" style="104" customWidth="1"/>
    <col min="7" max="7" width="17.140625" style="104" customWidth="1"/>
    <col min="8" max="8" width="12.7109375" style="104" customWidth="1"/>
    <col min="9" max="9" width="17.140625" style="104" customWidth="1"/>
    <col min="10" max="16384" width="9.140625" style="104"/>
  </cols>
  <sheetData>
    <row r="1" spans="1:10" ht="13.5" thickBot="1" x14ac:dyDescent="0.25">
      <c r="B1" s="105"/>
      <c r="C1" s="105"/>
      <c r="D1" s="105"/>
      <c r="E1" s="105"/>
      <c r="F1" s="105"/>
      <c r="G1" s="105"/>
      <c r="H1" s="105"/>
      <c r="I1" s="105"/>
    </row>
    <row r="2" spans="1:10" ht="15.95" customHeight="1" x14ac:dyDescent="0.2">
      <c r="A2" s="106"/>
      <c r="B2" s="607" t="s">
        <v>3</v>
      </c>
      <c r="C2" s="660"/>
      <c r="D2" s="445" t="str">
        <f>""&amp;'General Instructions'!I5</f>
        <v/>
      </c>
      <c r="E2" s="301"/>
      <c r="F2" s="301"/>
      <c r="G2" s="301"/>
      <c r="H2" s="301"/>
      <c r="I2" s="302"/>
      <c r="J2" s="1"/>
    </row>
    <row r="3" spans="1:10" ht="15.95" customHeight="1" x14ac:dyDescent="0.2">
      <c r="A3" s="106"/>
      <c r="B3" s="767" t="s">
        <v>6</v>
      </c>
      <c r="C3" s="996"/>
      <c r="D3" s="904" t="str">
        <f>""&amp;'General Instructions'!I6</f>
        <v/>
      </c>
      <c r="E3" s="997"/>
      <c r="F3" s="997"/>
      <c r="G3" s="997"/>
      <c r="H3" s="997"/>
      <c r="I3" s="769"/>
      <c r="J3" s="1"/>
    </row>
    <row r="4" spans="1:10" ht="15.95" customHeight="1" x14ac:dyDescent="0.2">
      <c r="A4" s="106"/>
      <c r="B4" s="699" t="s">
        <v>9</v>
      </c>
      <c r="C4" s="303"/>
      <c r="D4" s="532" t="str">
        <f>""&amp;'General Instructions'!I7</f>
        <v/>
      </c>
      <c r="E4" s="303"/>
      <c r="F4" s="303"/>
      <c r="G4" s="303"/>
      <c r="H4" s="303"/>
      <c r="I4" s="465"/>
      <c r="J4" s="1"/>
    </row>
    <row r="5" spans="1:10" ht="15.95" customHeight="1" thickBot="1" x14ac:dyDescent="0.25">
      <c r="A5" s="106"/>
      <c r="B5" s="256"/>
      <c r="C5" s="256"/>
      <c r="D5" s="256"/>
      <c r="E5" s="256"/>
      <c r="F5" s="256"/>
      <c r="G5" s="256"/>
      <c r="H5" s="47"/>
      <c r="I5" s="304"/>
      <c r="J5" s="31"/>
    </row>
    <row r="6" spans="1:10" s="4" customFormat="1" ht="15.95" customHeight="1" x14ac:dyDescent="0.2">
      <c r="B6" s="662" t="s">
        <v>229</v>
      </c>
      <c r="C6" s="771"/>
      <c r="D6" s="998"/>
      <c r="E6" s="793" t="s">
        <v>292</v>
      </c>
      <c r="F6" s="792"/>
      <c r="G6" s="772" t="s">
        <v>293</v>
      </c>
      <c r="H6" s="773" t="s">
        <v>294</v>
      </c>
      <c r="I6" s="484" t="str">
        <f xml:space="preserve"> Cost_Sheets_Version</f>
        <v>v 3.1.4</v>
      </c>
    </row>
    <row r="7" spans="1:10" s="4" customFormat="1" ht="15.95" customHeight="1" x14ac:dyDescent="0.2">
      <c r="B7" s="305"/>
      <c r="C7" s="306"/>
      <c r="D7" s="307"/>
      <c r="E7" s="822"/>
      <c r="F7" s="999"/>
      <c r="G7" s="531"/>
      <c r="H7" s="818"/>
      <c r="I7" s="825"/>
    </row>
    <row r="8" spans="1:10" s="4" customFormat="1" ht="15.95" customHeight="1" x14ac:dyDescent="0.2">
      <c r="B8" s="543" t="s">
        <v>52</v>
      </c>
      <c r="C8" s="1000"/>
      <c r="D8" s="1001" t="str">
        <f>""&amp;'General Instructions'!I11</f>
        <v/>
      </c>
      <c r="E8" s="448"/>
      <c r="F8" s="777" t="s">
        <v>12</v>
      </c>
      <c r="G8" s="904" t="str">
        <f>""&amp;'General Instructions'!I8</f>
        <v/>
      </c>
      <c r="H8" s="767"/>
      <c r="I8" s="447"/>
    </row>
    <row r="9" spans="1:10" s="4" customFormat="1" ht="15.95" customHeight="1" x14ac:dyDescent="0.2">
      <c r="B9" s="543" t="s">
        <v>107</v>
      </c>
      <c r="C9" s="1000"/>
      <c r="D9" s="1001" t="str">
        <f>""&amp;'General Instructions'!I12</f>
        <v/>
      </c>
      <c r="E9" s="357"/>
      <c r="F9" s="777" t="s">
        <v>28</v>
      </c>
      <c r="G9" s="532" t="str">
        <f>""&amp;'General Instructions'!I13</f>
        <v/>
      </c>
      <c r="H9" s="445"/>
      <c r="I9" s="447"/>
    </row>
    <row r="10" spans="1:10" s="4" customFormat="1" ht="15.95" customHeight="1" x14ac:dyDescent="0.2">
      <c r="B10" s="543" t="s">
        <v>108</v>
      </c>
      <c r="C10" s="1000"/>
      <c r="D10" s="931" t="str">
        <f>""&amp;'General Instructions'!I10</f>
        <v/>
      </c>
      <c r="E10" s="448"/>
      <c r="F10" s="777" t="s">
        <v>31</v>
      </c>
      <c r="G10" s="778" t="str">
        <f>""&amp;'General Instructions'!I14</f>
        <v/>
      </c>
      <c r="H10" s="449"/>
      <c r="I10" s="447"/>
    </row>
    <row r="11" spans="1:10" s="4" customFormat="1" ht="15.95" customHeight="1" x14ac:dyDescent="0.2">
      <c r="B11" s="543" t="s">
        <v>109</v>
      </c>
      <c r="C11" s="44"/>
      <c r="D11" s="1002" t="s">
        <v>110</v>
      </c>
      <c r="E11" s="546"/>
      <c r="F11" s="1003" t="s">
        <v>111</v>
      </c>
      <c r="G11" s="780"/>
      <c r="H11" s="449"/>
      <c r="I11" s="447"/>
    </row>
    <row r="12" spans="1:10" s="4" customFormat="1" ht="15.95" customHeight="1" x14ac:dyDescent="0.2">
      <c r="B12" s="665" t="s">
        <v>295</v>
      </c>
      <c r="C12" s="781"/>
      <c r="D12" s="934"/>
      <c r="E12" s="939"/>
      <c r="F12" s="782"/>
      <c r="G12" s="525"/>
      <c r="H12" s="256"/>
      <c r="I12" s="308"/>
    </row>
    <row r="13" spans="1:10" s="4" customFormat="1" ht="15.95" customHeight="1" x14ac:dyDescent="0.2">
      <c r="B13" s="665" t="s">
        <v>782</v>
      </c>
      <c r="C13" s="781"/>
      <c r="D13" s="1004"/>
      <c r="E13" s="248"/>
      <c r="F13" s="256"/>
      <c r="G13" s="256"/>
      <c r="H13" s="256"/>
      <c r="I13" s="308"/>
    </row>
    <row r="14" spans="1:10" s="4" customFormat="1" ht="15.95" customHeight="1" thickBot="1" x14ac:dyDescent="0.25">
      <c r="B14" s="309"/>
      <c r="C14" s="356"/>
      <c r="D14" s="460"/>
      <c r="E14" s="356"/>
      <c r="F14" s="310"/>
      <c r="G14" s="310"/>
      <c r="H14" s="310"/>
      <c r="I14" s="258"/>
    </row>
    <row r="15" spans="1:10" ht="37.5" customHeight="1" x14ac:dyDescent="0.2">
      <c r="B15" s="474" t="s">
        <v>296</v>
      </c>
      <c r="C15" s="311" t="s">
        <v>297</v>
      </c>
      <c r="D15" s="311" t="s">
        <v>298</v>
      </c>
      <c r="E15" s="475" t="s">
        <v>299</v>
      </c>
      <c r="F15" s="667" t="s">
        <v>300</v>
      </c>
      <c r="G15" s="556" t="s">
        <v>301</v>
      </c>
      <c r="H15" s="557" t="s">
        <v>302</v>
      </c>
      <c r="I15" s="558" t="s">
        <v>303</v>
      </c>
    </row>
    <row r="16" spans="1:10" x14ac:dyDescent="0.2">
      <c r="B16" s="467"/>
      <c r="C16" s="830"/>
      <c r="D16" s="1005"/>
      <c r="E16" s="828"/>
      <c r="F16" s="551"/>
      <c r="G16" s="554"/>
      <c r="H16" s="101"/>
      <c r="I16" s="555"/>
    </row>
    <row r="17" spans="2:9" x14ac:dyDescent="0.2">
      <c r="B17" s="109"/>
      <c r="C17" s="830"/>
      <c r="D17" s="1005"/>
      <c r="E17" s="828"/>
      <c r="F17" s="551"/>
      <c r="G17" s="544"/>
      <c r="H17" s="101"/>
      <c r="I17" s="552"/>
    </row>
    <row r="18" spans="2:9" x14ac:dyDescent="0.2">
      <c r="B18" s="109"/>
      <c r="C18" s="830"/>
      <c r="D18" s="1005"/>
      <c r="E18" s="828"/>
      <c r="F18" s="551"/>
      <c r="G18" s="544"/>
      <c r="H18" s="101"/>
      <c r="I18" s="552"/>
    </row>
    <row r="19" spans="2:9" x14ac:dyDescent="0.2">
      <c r="B19" s="109"/>
      <c r="C19" s="830"/>
      <c r="D19" s="1005"/>
      <c r="E19" s="828"/>
      <c r="F19" s="551"/>
      <c r="G19" s="544"/>
      <c r="H19" s="101"/>
      <c r="I19" s="552"/>
    </row>
    <row r="20" spans="2:9" x14ac:dyDescent="0.2">
      <c r="B20" s="109"/>
      <c r="C20" s="830"/>
      <c r="D20" s="1005"/>
      <c r="E20" s="828"/>
      <c r="F20" s="551"/>
      <c r="G20" s="544"/>
      <c r="H20" s="101"/>
      <c r="I20" s="552"/>
    </row>
    <row r="21" spans="2:9" x14ac:dyDescent="0.2">
      <c r="B21" s="109"/>
      <c r="C21" s="830"/>
      <c r="D21" s="1005"/>
      <c r="E21" s="828"/>
      <c r="F21" s="551"/>
      <c r="G21" s="544"/>
      <c r="H21" s="101"/>
      <c r="I21" s="552"/>
    </row>
    <row r="22" spans="2:9" x14ac:dyDescent="0.2">
      <c r="B22" s="109"/>
      <c r="C22" s="830"/>
      <c r="D22" s="1005"/>
      <c r="E22" s="828"/>
      <c r="F22" s="551"/>
      <c r="G22" s="544"/>
      <c r="H22" s="101"/>
      <c r="I22" s="552"/>
    </row>
    <row r="23" spans="2:9" x14ac:dyDescent="0.2">
      <c r="B23" s="109"/>
      <c r="C23" s="830"/>
      <c r="D23" s="1005"/>
      <c r="E23" s="828"/>
      <c r="F23" s="551"/>
      <c r="G23" s="544"/>
      <c r="H23" s="101"/>
      <c r="I23" s="552"/>
    </row>
    <row r="24" spans="2:9" x14ac:dyDescent="0.2">
      <c r="B24" s="109"/>
      <c r="C24" s="830"/>
      <c r="D24" s="1005"/>
      <c r="E24" s="828"/>
      <c r="F24" s="551"/>
      <c r="G24" s="544"/>
      <c r="H24" s="101"/>
      <c r="I24" s="552"/>
    </row>
    <row r="25" spans="2:9" x14ac:dyDescent="0.2">
      <c r="B25" s="109"/>
      <c r="C25" s="830"/>
      <c r="D25" s="1005"/>
      <c r="E25" s="828"/>
      <c r="F25" s="551"/>
      <c r="G25" s="544"/>
      <c r="H25" s="101"/>
      <c r="I25" s="552"/>
    </row>
    <row r="26" spans="2:9" x14ac:dyDescent="0.2">
      <c r="B26" s="109"/>
      <c r="C26" s="830"/>
      <c r="D26" s="1005"/>
      <c r="E26" s="828"/>
      <c r="F26" s="551"/>
      <c r="G26" s="544"/>
      <c r="H26" s="101"/>
      <c r="I26" s="552"/>
    </row>
    <row r="27" spans="2:9" x14ac:dyDescent="0.2">
      <c r="B27" s="109"/>
      <c r="C27" s="830"/>
      <c r="D27" s="1005"/>
      <c r="E27" s="828"/>
      <c r="F27" s="551"/>
      <c r="G27" s="544"/>
      <c r="H27" s="101"/>
      <c r="I27" s="552"/>
    </row>
    <row r="28" spans="2:9" x14ac:dyDescent="0.2">
      <c r="B28" s="109"/>
      <c r="C28" s="830"/>
      <c r="D28" s="1005"/>
      <c r="E28" s="828"/>
      <c r="F28" s="551"/>
      <c r="G28" s="544"/>
      <c r="H28" s="101"/>
      <c r="I28" s="552"/>
    </row>
    <row r="29" spans="2:9" x14ac:dyDescent="0.2">
      <c r="B29" s="109"/>
      <c r="C29" s="830"/>
      <c r="D29" s="1005"/>
      <c r="E29" s="828"/>
      <c r="F29" s="551"/>
      <c r="G29" s="544"/>
      <c r="H29" s="101"/>
      <c r="I29" s="552"/>
    </row>
    <row r="30" spans="2:9" x14ac:dyDescent="0.2">
      <c r="B30" s="109"/>
      <c r="C30" s="830"/>
      <c r="D30" s="1005"/>
      <c r="E30" s="828"/>
      <c r="F30" s="551"/>
      <c r="G30" s="544"/>
      <c r="H30" s="101"/>
      <c r="I30" s="552"/>
    </row>
    <row r="31" spans="2:9" x14ac:dyDescent="0.2">
      <c r="B31" s="109"/>
      <c r="C31" s="830"/>
      <c r="D31" s="1005"/>
      <c r="E31" s="828"/>
      <c r="F31" s="551"/>
      <c r="G31" s="544"/>
      <c r="H31" s="101"/>
      <c r="I31" s="552"/>
    </row>
    <row r="32" spans="2:9" x14ac:dyDescent="0.2">
      <c r="B32" s="109"/>
      <c r="C32" s="830"/>
      <c r="D32" s="1005"/>
      <c r="E32" s="828"/>
      <c r="F32" s="551"/>
      <c r="G32" s="544"/>
      <c r="H32" s="101"/>
      <c r="I32" s="552"/>
    </row>
    <row r="33" spans="2:9" x14ac:dyDescent="0.2">
      <c r="B33" s="109"/>
      <c r="C33" s="830"/>
      <c r="D33" s="1005"/>
      <c r="E33" s="828"/>
      <c r="F33" s="551"/>
      <c r="G33" s="544"/>
      <c r="H33" s="101"/>
      <c r="I33" s="552"/>
    </row>
    <row r="34" spans="2:9" x14ac:dyDescent="0.2">
      <c r="B34" s="109"/>
      <c r="C34" s="830"/>
      <c r="D34" s="1005"/>
      <c r="E34" s="828"/>
      <c r="F34" s="551"/>
      <c r="G34" s="544"/>
      <c r="H34" s="101"/>
      <c r="I34" s="552"/>
    </row>
    <row r="35" spans="2:9" x14ac:dyDescent="0.2">
      <c r="B35" s="109"/>
      <c r="C35" s="830"/>
      <c r="D35" s="1005"/>
      <c r="E35" s="828"/>
      <c r="F35" s="551"/>
      <c r="G35" s="544"/>
      <c r="H35" s="101"/>
      <c r="I35" s="552"/>
    </row>
    <row r="36" spans="2:9" x14ac:dyDescent="0.2">
      <c r="B36" s="109"/>
      <c r="C36" s="830"/>
      <c r="D36" s="1005"/>
      <c r="E36" s="828"/>
      <c r="F36" s="551"/>
      <c r="G36" s="544"/>
      <c r="H36" s="101"/>
      <c r="I36" s="552"/>
    </row>
    <row r="37" spans="2:9" x14ac:dyDescent="0.2">
      <c r="B37" s="109"/>
      <c r="C37" s="830"/>
      <c r="D37" s="1005"/>
      <c r="E37" s="828"/>
      <c r="F37" s="551"/>
      <c r="G37" s="544"/>
      <c r="H37" s="101"/>
      <c r="I37" s="552"/>
    </row>
    <row r="38" spans="2:9" x14ac:dyDescent="0.2">
      <c r="B38" s="109"/>
      <c r="C38" s="830"/>
      <c r="D38" s="1005"/>
      <c r="E38" s="828"/>
      <c r="F38" s="551"/>
      <c r="G38" s="544"/>
      <c r="H38" s="101"/>
      <c r="I38" s="552"/>
    </row>
    <row r="39" spans="2:9" x14ac:dyDescent="0.2">
      <c r="B39" s="109"/>
      <c r="C39" s="830"/>
      <c r="D39" s="1005"/>
      <c r="E39" s="828"/>
      <c r="F39" s="551"/>
      <c r="G39" s="544"/>
      <c r="H39" s="101"/>
      <c r="I39" s="552"/>
    </row>
    <row r="40" spans="2:9" x14ac:dyDescent="0.2">
      <c r="B40" s="109"/>
      <c r="C40" s="830"/>
      <c r="D40" s="1005"/>
      <c r="E40" s="828"/>
      <c r="F40" s="551"/>
      <c r="G40" s="544"/>
      <c r="H40" s="101"/>
      <c r="I40" s="552"/>
    </row>
    <row r="41" spans="2:9" x14ac:dyDescent="0.2">
      <c r="B41" s="109"/>
      <c r="C41" s="830"/>
      <c r="D41" s="1005"/>
      <c r="E41" s="828"/>
      <c r="F41" s="551"/>
      <c r="G41" s="544"/>
      <c r="H41" s="101"/>
      <c r="I41" s="552"/>
    </row>
    <row r="42" spans="2:9" x14ac:dyDescent="0.2">
      <c r="B42" s="109"/>
      <c r="C42" s="830"/>
      <c r="D42" s="1005"/>
      <c r="E42" s="828"/>
      <c r="F42" s="551"/>
      <c r="G42" s="544"/>
      <c r="H42" s="101"/>
      <c r="I42" s="552"/>
    </row>
    <row r="43" spans="2:9" x14ac:dyDescent="0.2">
      <c r="B43" s="109"/>
      <c r="C43" s="830"/>
      <c r="D43" s="1005"/>
      <c r="E43" s="828"/>
      <c r="F43" s="551"/>
      <c r="G43" s="544"/>
      <c r="H43" s="101"/>
      <c r="I43" s="552"/>
    </row>
    <row r="44" spans="2:9" x14ac:dyDescent="0.2">
      <c r="B44" s="109"/>
      <c r="C44" s="830"/>
      <c r="D44" s="1005"/>
      <c r="E44" s="828"/>
      <c r="F44" s="551"/>
      <c r="G44" s="544"/>
      <c r="H44" s="101"/>
      <c r="I44" s="552"/>
    </row>
    <row r="45" spans="2:9" x14ac:dyDescent="0.2">
      <c r="B45" s="109"/>
      <c r="C45" s="830"/>
      <c r="D45" s="1005"/>
      <c r="E45" s="828"/>
      <c r="F45" s="551"/>
      <c r="G45" s="544"/>
      <c r="H45" s="101"/>
      <c r="I45" s="552"/>
    </row>
    <row r="46" spans="2:9" x14ac:dyDescent="0.2">
      <c r="B46" s="109"/>
      <c r="C46" s="830"/>
      <c r="D46" s="1005"/>
      <c r="E46" s="828"/>
      <c r="F46" s="551"/>
      <c r="G46" s="544"/>
      <c r="H46" s="101"/>
      <c r="I46" s="552"/>
    </row>
    <row r="47" spans="2:9" x14ac:dyDescent="0.2">
      <c r="B47" s="109"/>
      <c r="C47" s="830"/>
      <c r="D47" s="1005"/>
      <c r="E47" s="828"/>
      <c r="F47" s="551"/>
      <c r="G47" s="544"/>
      <c r="H47" s="101"/>
      <c r="I47" s="552"/>
    </row>
    <row r="48" spans="2:9" x14ac:dyDescent="0.2">
      <c r="B48" s="109"/>
      <c r="C48" s="830"/>
      <c r="D48" s="1005"/>
      <c r="E48" s="828"/>
      <c r="F48" s="551"/>
      <c r="G48" s="544"/>
      <c r="H48" s="101"/>
      <c r="I48" s="552"/>
    </row>
    <row r="49" spans="2:9" x14ac:dyDescent="0.2">
      <c r="B49" s="109"/>
      <c r="C49" s="830"/>
      <c r="D49" s="1005"/>
      <c r="E49" s="828"/>
      <c r="F49" s="551"/>
      <c r="G49" s="544"/>
      <c r="H49" s="101"/>
      <c r="I49" s="552"/>
    </row>
    <row r="50" spans="2:9" x14ac:dyDescent="0.2">
      <c r="B50" s="109"/>
      <c r="C50" s="830"/>
      <c r="D50" s="1005"/>
      <c r="E50" s="828"/>
      <c r="F50" s="551"/>
      <c r="G50" s="544"/>
      <c r="H50" s="101"/>
      <c r="I50" s="552"/>
    </row>
    <row r="51" spans="2:9" x14ac:dyDescent="0.2">
      <c r="B51" s="109"/>
      <c r="C51" s="830"/>
      <c r="D51" s="1005"/>
      <c r="E51" s="828"/>
      <c r="F51" s="551"/>
      <c r="G51" s="544"/>
      <c r="H51" s="101"/>
      <c r="I51" s="552"/>
    </row>
    <row r="52" spans="2:9" x14ac:dyDescent="0.2">
      <c r="B52" s="109"/>
      <c r="C52" s="830"/>
      <c r="D52" s="1005"/>
      <c r="E52" s="828"/>
      <c r="F52" s="551"/>
      <c r="G52" s="544"/>
      <c r="H52" s="101"/>
      <c r="I52" s="552"/>
    </row>
    <row r="53" spans="2:9" x14ac:dyDescent="0.2">
      <c r="B53" s="109"/>
      <c r="C53" s="830"/>
      <c r="D53" s="1005"/>
      <c r="E53" s="828"/>
      <c r="F53" s="551"/>
      <c r="G53" s="544"/>
      <c r="H53" s="101"/>
      <c r="I53" s="552"/>
    </row>
    <row r="54" spans="2:9" x14ac:dyDescent="0.2">
      <c r="B54" s="109"/>
      <c r="C54" s="830"/>
      <c r="D54" s="1005"/>
      <c r="E54" s="828"/>
      <c r="F54" s="551"/>
      <c r="G54" s="544"/>
      <c r="H54" s="101"/>
      <c r="I54" s="552"/>
    </row>
    <row r="55" spans="2:9" x14ac:dyDescent="0.2">
      <c r="B55" s="109"/>
      <c r="C55" s="830"/>
      <c r="D55" s="1005"/>
      <c r="E55" s="828"/>
      <c r="F55" s="551"/>
      <c r="G55" s="544"/>
      <c r="H55" s="101"/>
      <c r="I55" s="552"/>
    </row>
    <row r="56" spans="2:9" x14ac:dyDescent="0.2">
      <c r="B56" s="109"/>
      <c r="C56" s="830"/>
      <c r="D56" s="1005"/>
      <c r="E56" s="828"/>
      <c r="F56" s="551"/>
      <c r="G56" s="544"/>
      <c r="H56" s="101"/>
      <c r="I56" s="552"/>
    </row>
    <row r="57" spans="2:9" x14ac:dyDescent="0.2">
      <c r="B57" s="109"/>
      <c r="C57" s="830"/>
      <c r="D57" s="1005"/>
      <c r="E57" s="828"/>
      <c r="F57" s="551"/>
      <c r="G57" s="544"/>
      <c r="H57" s="101"/>
      <c r="I57" s="552"/>
    </row>
    <row r="58" spans="2:9" x14ac:dyDescent="0.2">
      <c r="B58" s="109"/>
      <c r="C58" s="830"/>
      <c r="D58" s="1005"/>
      <c r="E58" s="828"/>
      <c r="F58" s="551"/>
      <c r="G58" s="544"/>
      <c r="H58" s="101"/>
      <c r="I58" s="552"/>
    </row>
    <row r="59" spans="2:9" x14ac:dyDescent="0.2">
      <c r="B59" s="109"/>
      <c r="C59" s="830"/>
      <c r="D59" s="1005"/>
      <c r="E59" s="828"/>
      <c r="F59" s="551"/>
      <c r="G59" s="544"/>
      <c r="H59" s="101"/>
      <c r="I59" s="552"/>
    </row>
    <row r="60" spans="2:9" ht="13.5" thickBot="1" x14ac:dyDescent="0.25">
      <c r="B60" s="108"/>
      <c r="C60" s="231"/>
      <c r="D60" s="668"/>
      <c r="E60" s="232"/>
      <c r="F60" s="669"/>
      <c r="G60" s="670"/>
      <c r="H60" s="553" t="s">
        <v>304</v>
      </c>
      <c r="I60" s="559">
        <f>SUM(I16:I59)</f>
        <v>0</v>
      </c>
    </row>
    <row r="62" spans="2:9" ht="15" x14ac:dyDescent="0.2">
      <c r="B62" s="107" t="s">
        <v>305</v>
      </c>
    </row>
    <row r="63" spans="2:9" ht="15" x14ac:dyDescent="0.2">
      <c r="B63" s="107"/>
    </row>
    <row r="64" spans="2:9" ht="15" x14ac:dyDescent="0.2">
      <c r="B64" s="107" t="s">
        <v>306</v>
      </c>
    </row>
    <row r="65" spans="2:2" ht="15" x14ac:dyDescent="0.2">
      <c r="B65" s="107"/>
    </row>
    <row r="66" spans="2:2" ht="15" x14ac:dyDescent="0.2">
      <c r="B66" s="107" t="s">
        <v>307</v>
      </c>
    </row>
  </sheetData>
  <sheetProtection formatCells="0" formatColumns="0" formatRows="0" insertRows="0" deleteRows="0"/>
  <dataConsolidate/>
  <customSheetViews>
    <customSheetView guid="{F4F80A2D-18C8-4FE7-82F4-0BDA4E4545A4}" fitToPage="1" topLeftCell="A19">
      <selection activeCell="D10" sqref="D10"/>
      <pageMargins left="0" right="0" top="0" bottom="0" header="0" footer="0"/>
      <printOptions horizontalCentered="1"/>
      <pageSetup paperSize="9" scale="70" orientation="portrait" horizontalDpi="1200" verticalDpi="1200" r:id="rId1"/>
      <headerFooter alignWithMargins="0"/>
    </customSheetView>
    <customSheetView guid="{72D2C8F3-BE30-43C0-87E5-ECEB803C12C0}" scale="98" fitToPage="1" topLeftCell="A7">
      <selection activeCell="D29" sqref="D29"/>
      <pageMargins left="0" right="0" top="0" bottom="0" header="0" footer="0"/>
      <printOptions horizontalCentered="1" verticalCentered="1"/>
      <pageSetup paperSize="9" scale="79" orientation="portrait" horizontalDpi="1200" verticalDpi="1200" r:id="rId2"/>
      <headerFooter alignWithMargins="0"/>
    </customSheetView>
  </customSheetViews>
  <dataValidations disablePrompts="1" count="3">
    <dataValidation type="list" showInputMessage="1" showErrorMessage="1" sqref="F16:F60" xr:uid="{E5AF5890-7C0A-426C-8379-25E540139C5B}">
      <formula1>"FFP, FP+V, FUP, CP, CR-FF, CR-IF, CR-TM,"</formula1>
    </dataValidation>
    <dataValidation type="list" allowBlank="1" showInputMessage="1" showErrorMessage="1" sqref="E12" xr:uid="{5657A2DA-7A17-43ED-B795-3757FEB4EBB1}">
      <formula1>"N/A, Stage 1, Stage 2, Stage 3, Stege 4"</formula1>
    </dataValidation>
    <dataValidation type="list" allowBlank="1" showInputMessage="1" showErrorMessage="1" sqref="D12" xr:uid="{F1EFC969-EC1F-4750-8A22-C129EBF359F6}">
      <formula1>"Baseline, Option 1, Option 2, Option 3, Option 4, Option 5, Option 6, Option 7, Option 8, Option 9, Option 10"</formula1>
    </dataValidation>
  </dataValidations>
  <printOptions horizontalCentered="1"/>
  <pageMargins left="0.23622047244094491" right="0.23622047244094491" top="0.74803149606299213" bottom="0.74803149606299213" header="0.31496062992125984" footer="0.31496062992125984"/>
  <pageSetup paperSize="9" scale="70" orientation="portrait" horizontalDpi="1200" verticalDpi="1200"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W47"/>
  <sheetViews>
    <sheetView zoomScale="90" zoomScaleNormal="90" workbookViewId="0">
      <selection activeCell="M9" sqref="M9"/>
    </sheetView>
  </sheetViews>
  <sheetFormatPr defaultColWidth="9.140625" defaultRowHeight="12.75" x14ac:dyDescent="0.2"/>
  <cols>
    <col min="1" max="1" width="3.42578125" style="6" customWidth="1"/>
    <col min="2" max="2" width="24.28515625" style="6" customWidth="1"/>
    <col min="3" max="3" width="19.140625" style="6" customWidth="1"/>
    <col min="4" max="4" width="24" style="6" customWidth="1"/>
    <col min="5" max="5" width="21.5703125" style="6" customWidth="1"/>
    <col min="6" max="7" width="19.42578125" style="6" customWidth="1"/>
    <col min="8" max="8" width="10" style="6" customWidth="1"/>
    <col min="9" max="9" width="11.28515625" style="6" customWidth="1"/>
    <col min="10" max="10" width="14.28515625" style="6" customWidth="1"/>
    <col min="11" max="11" width="8.28515625" style="6" customWidth="1"/>
    <col min="12" max="12" width="11.85546875" style="6" customWidth="1"/>
    <col min="13" max="13" width="10" style="6" customWidth="1"/>
    <col min="14" max="14" width="14.28515625" style="6" customWidth="1"/>
    <col min="15" max="15" width="16" style="6" customWidth="1"/>
    <col min="16" max="16" width="3.85546875" style="6" customWidth="1"/>
    <col min="17" max="17" width="10.28515625" style="6" customWidth="1"/>
    <col min="18" max="16384" width="9.140625" style="6"/>
  </cols>
  <sheetData>
    <row r="1" spans="1:23" ht="13.5" thickBot="1" x14ac:dyDescent="0.25">
      <c r="B1" s="20"/>
      <c r="C1" s="20"/>
      <c r="D1" s="20"/>
      <c r="E1" s="20"/>
      <c r="F1" s="20"/>
      <c r="G1" s="20"/>
      <c r="H1" s="20"/>
      <c r="I1" s="20"/>
      <c r="J1" s="20"/>
      <c r="K1" s="20"/>
      <c r="L1" s="20"/>
      <c r="M1" s="20"/>
      <c r="N1" s="20"/>
      <c r="O1" s="20"/>
    </row>
    <row r="2" spans="1:23" ht="15.95" customHeight="1" x14ac:dyDescent="0.2">
      <c r="A2" s="24"/>
      <c r="B2" s="607" t="s">
        <v>3</v>
      </c>
      <c r="C2" s="608"/>
      <c r="D2" s="445" t="str">
        <f>""&amp;'General Instructions'!I5</f>
        <v/>
      </c>
      <c r="E2" s="37"/>
      <c r="F2" s="37"/>
      <c r="G2" s="37"/>
      <c r="H2" s="37"/>
      <c r="I2" s="37"/>
      <c r="J2" s="110"/>
      <c r="K2" s="1006"/>
      <c r="L2" s="1006"/>
      <c r="M2" s="1006"/>
      <c r="N2" s="1006"/>
      <c r="O2" s="1007"/>
    </row>
    <row r="3" spans="1:23" ht="15.95" customHeight="1" x14ac:dyDescent="0.2">
      <c r="A3" s="24"/>
      <c r="B3" s="699" t="s">
        <v>6</v>
      </c>
      <c r="C3" s="757"/>
      <c r="D3" s="904" t="str">
        <f>""&amp;'General Instructions'!I6</f>
        <v/>
      </c>
      <c r="E3" s="700"/>
      <c r="F3" s="700"/>
      <c r="G3" s="700"/>
      <c r="H3" s="700"/>
      <c r="I3" s="700"/>
      <c r="J3" s="701"/>
      <c r="K3" s="1008"/>
      <c r="L3" s="1008"/>
      <c r="M3" s="1008"/>
      <c r="N3" s="1008"/>
      <c r="O3" s="1009"/>
    </row>
    <row r="4" spans="1:23" ht="15.95" customHeight="1" x14ac:dyDescent="0.2">
      <c r="A4" s="24"/>
      <c r="B4" s="699" t="s">
        <v>9</v>
      </c>
      <c r="C4" s="757"/>
      <c r="D4" s="532" t="str">
        <f>""&amp;'General Instructions'!I7</f>
        <v/>
      </c>
      <c r="E4" s="234"/>
      <c r="F4" s="234"/>
      <c r="G4" s="234"/>
      <c r="H4" s="234"/>
      <c r="I4" s="234"/>
      <c r="J4" s="235"/>
      <c r="K4" s="1008"/>
      <c r="L4" s="1008"/>
      <c r="M4" s="1008"/>
      <c r="N4" s="1008"/>
      <c r="O4" s="1009"/>
    </row>
    <row r="5" spans="1:23" ht="15.95" customHeight="1" thickBot="1" x14ac:dyDescent="0.25">
      <c r="A5" s="24"/>
      <c r="B5" s="256"/>
      <c r="C5" s="256"/>
      <c r="D5" s="256"/>
      <c r="E5" s="256"/>
      <c r="F5" s="256"/>
      <c r="G5" s="256"/>
      <c r="H5" s="47"/>
      <c r="I5" s="257"/>
      <c r="J5" s="310"/>
      <c r="K5" s="27"/>
      <c r="L5" s="27"/>
      <c r="M5" s="27"/>
      <c r="N5" s="27"/>
      <c r="O5" s="244"/>
    </row>
    <row r="6" spans="1:23" ht="15.95" customHeight="1" x14ac:dyDescent="0.2">
      <c r="B6" s="312" t="s">
        <v>308</v>
      </c>
      <c r="C6" s="112"/>
      <c r="D6" s="1010"/>
      <c r="E6" s="1010"/>
      <c r="F6" s="1010"/>
      <c r="G6" s="1011" t="s">
        <v>309</v>
      </c>
      <c r="H6" s="1010"/>
      <c r="I6" s="1010"/>
      <c r="J6" s="1010"/>
      <c r="K6" s="1010"/>
      <c r="L6" s="1010"/>
      <c r="M6" s="1010"/>
      <c r="N6" s="1012"/>
      <c r="O6" s="485" t="str">
        <f xml:space="preserve"> Cost_Sheets_Version</f>
        <v>v 3.1.4</v>
      </c>
    </row>
    <row r="7" spans="1:23" ht="15.95" customHeight="1" x14ac:dyDescent="0.2">
      <c r="B7" s="671"/>
      <c r="C7" s="1013"/>
      <c r="D7" s="1013"/>
      <c r="E7" s="1014"/>
      <c r="F7" s="1014"/>
      <c r="G7" s="1014"/>
      <c r="H7" s="1014"/>
      <c r="I7" s="1014"/>
      <c r="J7" s="1014"/>
      <c r="K7" s="1014"/>
      <c r="L7" s="1014"/>
      <c r="M7" s="1014"/>
      <c r="N7" s="1014"/>
      <c r="O7" s="1015"/>
      <c r="W7" s="113"/>
    </row>
    <row r="8" spans="1:23" ht="15.95" customHeight="1" x14ac:dyDescent="0.2">
      <c r="B8" s="672" t="s">
        <v>310</v>
      </c>
      <c r="C8" s="1016" t="str">
        <f>""&amp;'General Instructions'!I11</f>
        <v/>
      </c>
      <c r="D8" s="1017"/>
      <c r="E8" s="432"/>
      <c r="F8" s="432"/>
      <c r="G8" s="432"/>
      <c r="H8" s="432"/>
      <c r="I8" s="432"/>
      <c r="J8" s="432"/>
      <c r="K8" s="432"/>
      <c r="L8" s="437"/>
      <c r="M8" s="438"/>
      <c r="N8" s="436"/>
      <c r="O8" s="435"/>
      <c r="W8" s="113"/>
    </row>
    <row r="9" spans="1:23" ht="15.95" customHeight="1" x14ac:dyDescent="0.2">
      <c r="B9" s="672" t="s">
        <v>107</v>
      </c>
      <c r="C9" s="1016" t="str">
        <f>""&amp;'General Instructions'!I12</f>
        <v/>
      </c>
      <c r="D9" s="1017"/>
      <c r="E9" s="432"/>
      <c r="F9" s="432"/>
      <c r="G9" s="432"/>
      <c r="H9" s="432"/>
      <c r="I9" s="432"/>
      <c r="J9" s="432"/>
      <c r="K9" s="433"/>
      <c r="L9" s="1018" t="s">
        <v>311</v>
      </c>
      <c r="M9" s="1019" t="str">
        <f>""&amp;'General Instructions'!I8</f>
        <v/>
      </c>
      <c r="N9" s="1020"/>
      <c r="O9" s="435"/>
      <c r="W9" s="113"/>
    </row>
    <row r="10" spans="1:23" ht="15.95" customHeight="1" x14ac:dyDescent="0.2">
      <c r="B10" s="672" t="s">
        <v>108</v>
      </c>
      <c r="C10" s="1016" t="str">
        <f>""&amp;'General Instructions'!I10</f>
        <v/>
      </c>
      <c r="D10" s="1021"/>
      <c r="E10" s="432"/>
      <c r="F10" s="432"/>
      <c r="G10" s="432"/>
      <c r="H10" s="432"/>
      <c r="I10" s="432"/>
      <c r="J10" s="432"/>
      <c r="K10" s="432"/>
      <c r="L10" s="1022"/>
      <c r="M10" s="1023"/>
      <c r="N10" s="436"/>
      <c r="O10" s="435"/>
      <c r="W10" s="113"/>
    </row>
    <row r="11" spans="1:23" ht="15.95" customHeight="1" x14ac:dyDescent="0.2">
      <c r="B11" s="672" t="s">
        <v>109</v>
      </c>
      <c r="C11" s="1024" t="s">
        <v>110</v>
      </c>
      <c r="D11" s="1021"/>
      <c r="E11" s="432"/>
      <c r="F11" s="432"/>
      <c r="G11" s="432"/>
      <c r="H11" s="432"/>
      <c r="I11" s="432"/>
      <c r="J11" s="432"/>
      <c r="K11" s="432"/>
      <c r="L11" s="27"/>
      <c r="M11" s="436"/>
      <c r="N11" s="436"/>
      <c r="O11" s="435"/>
      <c r="W11" s="113"/>
    </row>
    <row r="12" spans="1:23" ht="15.95" customHeight="1" x14ac:dyDescent="0.2">
      <c r="B12" s="635" t="s">
        <v>295</v>
      </c>
      <c r="C12" s="934"/>
      <c r="D12" s="939"/>
      <c r="E12" s="432"/>
      <c r="F12" s="432"/>
      <c r="G12" s="432"/>
      <c r="H12" s="432"/>
      <c r="I12" s="432"/>
      <c r="J12" s="432"/>
      <c r="K12" s="432"/>
      <c r="L12" s="27"/>
      <c r="M12" s="436"/>
      <c r="N12" s="436"/>
      <c r="O12" s="435"/>
      <c r="W12" s="113"/>
    </row>
    <row r="13" spans="1:23" ht="15.95" customHeight="1" thickBot="1" x14ac:dyDescent="0.25">
      <c r="B13" s="434"/>
      <c r="C13" s="315"/>
      <c r="D13" s="314"/>
      <c r="E13" s="409"/>
      <c r="F13" s="409"/>
      <c r="G13" s="409"/>
      <c r="H13" s="409"/>
      <c r="I13" s="316"/>
      <c r="J13" s="316"/>
      <c r="K13" s="316"/>
      <c r="L13" s="316"/>
      <c r="M13" s="316"/>
      <c r="N13" s="316"/>
      <c r="O13" s="415"/>
      <c r="W13" s="113"/>
    </row>
    <row r="14" spans="1:23" ht="51.75" x14ac:dyDescent="0.2">
      <c r="B14" s="560" t="s">
        <v>312</v>
      </c>
      <c r="C14" s="673" t="s">
        <v>297</v>
      </c>
      <c r="D14" s="1025" t="s">
        <v>313</v>
      </c>
      <c r="E14" s="1025" t="s">
        <v>314</v>
      </c>
      <c r="F14" s="1025" t="s">
        <v>315</v>
      </c>
      <c r="G14" s="1025" t="s">
        <v>316</v>
      </c>
      <c r="H14" s="1025" t="s">
        <v>317</v>
      </c>
      <c r="I14" s="1025" t="s">
        <v>318</v>
      </c>
      <c r="J14" s="1026" t="s">
        <v>319</v>
      </c>
      <c r="K14" s="1026" t="s">
        <v>320</v>
      </c>
      <c r="L14" s="1025" t="s">
        <v>321</v>
      </c>
      <c r="M14" s="1027" t="s">
        <v>322</v>
      </c>
      <c r="N14" s="1027" t="s">
        <v>323</v>
      </c>
      <c r="O14" s="1028" t="s">
        <v>324</v>
      </c>
    </row>
    <row r="15" spans="1:23" x14ac:dyDescent="0.2">
      <c r="B15" s="439"/>
      <c r="C15" s="440"/>
      <c r="D15" s="441"/>
      <c r="E15" s="441"/>
      <c r="F15" s="441"/>
      <c r="G15" s="441"/>
      <c r="H15" s="521"/>
      <c r="I15" s="521"/>
      <c r="J15" s="554"/>
      <c r="K15" s="442"/>
      <c r="L15" s="443"/>
      <c r="M15" s="1029"/>
      <c r="N15" s="554"/>
      <c r="O15" s="1030">
        <f>H15*I15*(J15+(L15*(M15+N15)))</f>
        <v>0</v>
      </c>
    </row>
    <row r="16" spans="1:23" x14ac:dyDescent="0.2">
      <c r="B16" s="439"/>
      <c r="C16" s="440"/>
      <c r="D16" s="441"/>
      <c r="E16" s="441"/>
      <c r="F16" s="441"/>
      <c r="G16" s="441"/>
      <c r="H16" s="521"/>
      <c r="I16" s="521"/>
      <c r="J16" s="554"/>
      <c r="K16" s="442"/>
      <c r="L16" s="443"/>
      <c r="M16" s="561"/>
      <c r="N16" s="554"/>
      <c r="O16" s="1030">
        <f t="shared" ref="O16:O40" si="0">H16*I16*(J16+(L16*(M16+N16)))</f>
        <v>0</v>
      </c>
    </row>
    <row r="17" spans="2:15" x14ac:dyDescent="0.2">
      <c r="B17" s="439"/>
      <c r="C17" s="440"/>
      <c r="D17" s="441"/>
      <c r="E17" s="441"/>
      <c r="F17" s="441"/>
      <c r="G17" s="441"/>
      <c r="H17" s="521"/>
      <c r="I17" s="521"/>
      <c r="J17" s="554"/>
      <c r="K17" s="442"/>
      <c r="L17" s="443"/>
      <c r="M17" s="561"/>
      <c r="N17" s="554"/>
      <c r="O17" s="1030">
        <f t="shared" si="0"/>
        <v>0</v>
      </c>
    </row>
    <row r="18" spans="2:15" x14ac:dyDescent="0.2">
      <c r="B18" s="439"/>
      <c r="C18" s="440"/>
      <c r="D18" s="441"/>
      <c r="E18" s="441"/>
      <c r="F18" s="441"/>
      <c r="G18" s="441"/>
      <c r="H18" s="521"/>
      <c r="I18" s="521"/>
      <c r="J18" s="554"/>
      <c r="K18" s="442"/>
      <c r="L18" s="443"/>
      <c r="M18" s="561"/>
      <c r="N18" s="554"/>
      <c r="O18" s="1030">
        <f t="shared" si="0"/>
        <v>0</v>
      </c>
    </row>
    <row r="19" spans="2:15" x14ac:dyDescent="0.2">
      <c r="B19" s="439"/>
      <c r="C19" s="440"/>
      <c r="D19" s="441"/>
      <c r="E19" s="441"/>
      <c r="F19" s="441"/>
      <c r="G19" s="441"/>
      <c r="H19" s="521"/>
      <c r="I19" s="521"/>
      <c r="J19" s="554"/>
      <c r="K19" s="442"/>
      <c r="L19" s="443"/>
      <c r="M19" s="561"/>
      <c r="N19" s="554"/>
      <c r="O19" s="1030">
        <f t="shared" si="0"/>
        <v>0</v>
      </c>
    </row>
    <row r="20" spans="2:15" x14ac:dyDescent="0.2">
      <c r="B20" s="439"/>
      <c r="C20" s="440"/>
      <c r="D20" s="441"/>
      <c r="E20" s="441"/>
      <c r="F20" s="441"/>
      <c r="G20" s="441"/>
      <c r="H20" s="521"/>
      <c r="I20" s="521"/>
      <c r="J20" s="554"/>
      <c r="K20" s="442"/>
      <c r="L20" s="443"/>
      <c r="M20" s="561"/>
      <c r="N20" s="554"/>
      <c r="O20" s="1030">
        <f t="shared" si="0"/>
        <v>0</v>
      </c>
    </row>
    <row r="21" spans="2:15" x14ac:dyDescent="0.2">
      <c r="B21" s="439"/>
      <c r="C21" s="440"/>
      <c r="D21" s="441"/>
      <c r="E21" s="441"/>
      <c r="F21" s="441"/>
      <c r="G21" s="441"/>
      <c r="H21" s="521"/>
      <c r="I21" s="521"/>
      <c r="J21" s="554"/>
      <c r="K21" s="442"/>
      <c r="L21" s="443"/>
      <c r="M21" s="561"/>
      <c r="N21" s="554"/>
      <c r="O21" s="1030">
        <f t="shared" si="0"/>
        <v>0</v>
      </c>
    </row>
    <row r="22" spans="2:15" x14ac:dyDescent="0.2">
      <c r="B22" s="439"/>
      <c r="C22" s="440"/>
      <c r="D22" s="441"/>
      <c r="E22" s="441"/>
      <c r="F22" s="441"/>
      <c r="G22" s="441"/>
      <c r="H22" s="521"/>
      <c r="I22" s="521"/>
      <c r="J22" s="554"/>
      <c r="K22" s="442"/>
      <c r="L22" s="443"/>
      <c r="M22" s="561"/>
      <c r="N22" s="554"/>
      <c r="O22" s="1030">
        <f t="shared" si="0"/>
        <v>0</v>
      </c>
    </row>
    <row r="23" spans="2:15" x14ac:dyDescent="0.2">
      <c r="B23" s="439"/>
      <c r="C23" s="440"/>
      <c r="D23" s="441"/>
      <c r="E23" s="441"/>
      <c r="F23" s="441"/>
      <c r="G23" s="441"/>
      <c r="H23" s="521"/>
      <c r="I23" s="521"/>
      <c r="J23" s="554"/>
      <c r="K23" s="442"/>
      <c r="L23" s="443"/>
      <c r="M23" s="561"/>
      <c r="N23" s="554"/>
      <c r="O23" s="1030">
        <f t="shared" si="0"/>
        <v>0</v>
      </c>
    </row>
    <row r="24" spans="2:15" x14ac:dyDescent="0.2">
      <c r="B24" s="439"/>
      <c r="C24" s="440"/>
      <c r="D24" s="441"/>
      <c r="E24" s="441"/>
      <c r="F24" s="441"/>
      <c r="G24" s="441"/>
      <c r="H24" s="521"/>
      <c r="I24" s="521"/>
      <c r="J24" s="554"/>
      <c r="K24" s="442"/>
      <c r="L24" s="443"/>
      <c r="M24" s="561"/>
      <c r="N24" s="554"/>
      <c r="O24" s="1030">
        <f t="shared" si="0"/>
        <v>0</v>
      </c>
    </row>
    <row r="25" spans="2:15" x14ac:dyDescent="0.2">
      <c r="B25" s="439"/>
      <c r="C25" s="440"/>
      <c r="D25" s="441"/>
      <c r="E25" s="441"/>
      <c r="F25" s="441"/>
      <c r="G25" s="441"/>
      <c r="H25" s="521"/>
      <c r="I25" s="521"/>
      <c r="J25" s="554"/>
      <c r="K25" s="442"/>
      <c r="L25" s="443"/>
      <c r="M25" s="561"/>
      <c r="N25" s="554"/>
      <c r="O25" s="1030">
        <f t="shared" si="0"/>
        <v>0</v>
      </c>
    </row>
    <row r="26" spans="2:15" x14ac:dyDescent="0.2">
      <c r="B26" s="439"/>
      <c r="C26" s="440"/>
      <c r="D26" s="441"/>
      <c r="E26" s="441"/>
      <c r="F26" s="441"/>
      <c r="G26" s="441"/>
      <c r="H26" s="521"/>
      <c r="I26" s="521"/>
      <c r="J26" s="554"/>
      <c r="K26" s="442"/>
      <c r="L26" s="443"/>
      <c r="M26" s="561"/>
      <c r="N26" s="554"/>
      <c r="O26" s="1030">
        <f t="shared" si="0"/>
        <v>0</v>
      </c>
    </row>
    <row r="27" spans="2:15" x14ac:dyDescent="0.2">
      <c r="B27" s="439"/>
      <c r="C27" s="440"/>
      <c r="D27" s="441"/>
      <c r="E27" s="441"/>
      <c r="F27" s="441"/>
      <c r="G27" s="441"/>
      <c r="H27" s="521"/>
      <c r="I27" s="521"/>
      <c r="J27" s="554"/>
      <c r="K27" s="442"/>
      <c r="L27" s="443"/>
      <c r="M27" s="561"/>
      <c r="N27" s="554"/>
      <c r="O27" s="1030">
        <f t="shared" si="0"/>
        <v>0</v>
      </c>
    </row>
    <row r="28" spans="2:15" x14ac:dyDescent="0.2">
      <c r="B28" s="439"/>
      <c r="C28" s="440"/>
      <c r="D28" s="441"/>
      <c r="E28" s="441"/>
      <c r="F28" s="441"/>
      <c r="G28" s="441"/>
      <c r="H28" s="521"/>
      <c r="I28" s="521"/>
      <c r="J28" s="554"/>
      <c r="K28" s="442"/>
      <c r="L28" s="443"/>
      <c r="M28" s="561"/>
      <c r="N28" s="554"/>
      <c r="O28" s="1030">
        <f t="shared" si="0"/>
        <v>0</v>
      </c>
    </row>
    <row r="29" spans="2:15" x14ac:dyDescent="0.2">
      <c r="B29" s="439"/>
      <c r="C29" s="440"/>
      <c r="D29" s="441"/>
      <c r="E29" s="441"/>
      <c r="F29" s="441"/>
      <c r="G29" s="441"/>
      <c r="H29" s="521"/>
      <c r="I29" s="521"/>
      <c r="J29" s="554"/>
      <c r="K29" s="442"/>
      <c r="L29" s="443"/>
      <c r="M29" s="561"/>
      <c r="N29" s="554"/>
      <c r="O29" s="1030">
        <f t="shared" si="0"/>
        <v>0</v>
      </c>
    </row>
    <row r="30" spans="2:15" x14ac:dyDescent="0.2">
      <c r="B30" s="439"/>
      <c r="C30" s="440"/>
      <c r="D30" s="441"/>
      <c r="E30" s="441"/>
      <c r="F30" s="441"/>
      <c r="G30" s="441"/>
      <c r="H30" s="521"/>
      <c r="I30" s="521"/>
      <c r="J30" s="554"/>
      <c r="K30" s="442"/>
      <c r="L30" s="443"/>
      <c r="M30" s="561"/>
      <c r="N30" s="554"/>
      <c r="O30" s="1030">
        <f t="shared" si="0"/>
        <v>0</v>
      </c>
    </row>
    <row r="31" spans="2:15" x14ac:dyDescent="0.2">
      <c r="B31" s="439"/>
      <c r="C31" s="440"/>
      <c r="D31" s="441"/>
      <c r="E31" s="441"/>
      <c r="F31" s="441"/>
      <c r="G31" s="441"/>
      <c r="H31" s="521"/>
      <c r="I31" s="521"/>
      <c r="J31" s="554"/>
      <c r="K31" s="442"/>
      <c r="L31" s="443"/>
      <c r="M31" s="561"/>
      <c r="N31" s="554"/>
      <c r="O31" s="1030">
        <f t="shared" si="0"/>
        <v>0</v>
      </c>
    </row>
    <row r="32" spans="2:15" x14ac:dyDescent="0.2">
      <c r="B32" s="439"/>
      <c r="C32" s="440"/>
      <c r="D32" s="441"/>
      <c r="E32" s="441"/>
      <c r="F32" s="441"/>
      <c r="G32" s="441"/>
      <c r="H32" s="521"/>
      <c r="I32" s="521"/>
      <c r="J32" s="554"/>
      <c r="K32" s="442"/>
      <c r="L32" s="443"/>
      <c r="M32" s="561"/>
      <c r="N32" s="554"/>
      <c r="O32" s="1030">
        <f t="shared" si="0"/>
        <v>0</v>
      </c>
    </row>
    <row r="33" spans="2:15" x14ac:dyDescent="0.2">
      <c r="B33" s="439"/>
      <c r="C33" s="440"/>
      <c r="D33" s="441"/>
      <c r="E33" s="441"/>
      <c r="F33" s="441"/>
      <c r="G33" s="441"/>
      <c r="H33" s="521"/>
      <c r="I33" s="521"/>
      <c r="J33" s="554"/>
      <c r="K33" s="442"/>
      <c r="L33" s="443"/>
      <c r="M33" s="561"/>
      <c r="N33" s="554"/>
      <c r="O33" s="1030">
        <f t="shared" si="0"/>
        <v>0</v>
      </c>
    </row>
    <row r="34" spans="2:15" x14ac:dyDescent="0.2">
      <c r="B34" s="439"/>
      <c r="C34" s="440"/>
      <c r="D34" s="441"/>
      <c r="E34" s="441"/>
      <c r="F34" s="441"/>
      <c r="G34" s="441"/>
      <c r="H34" s="521"/>
      <c r="I34" s="521"/>
      <c r="J34" s="554"/>
      <c r="K34" s="442"/>
      <c r="L34" s="443"/>
      <c r="M34" s="561"/>
      <c r="N34" s="554"/>
      <c r="O34" s="1030">
        <f t="shared" si="0"/>
        <v>0</v>
      </c>
    </row>
    <row r="35" spans="2:15" x14ac:dyDescent="0.2">
      <c r="B35" s="439"/>
      <c r="C35" s="440"/>
      <c r="D35" s="441"/>
      <c r="E35" s="441"/>
      <c r="F35" s="441"/>
      <c r="G35" s="441"/>
      <c r="H35" s="521"/>
      <c r="I35" s="521"/>
      <c r="J35" s="554"/>
      <c r="K35" s="442"/>
      <c r="L35" s="443"/>
      <c r="M35" s="561"/>
      <c r="N35" s="554"/>
      <c r="O35" s="1030">
        <f t="shared" si="0"/>
        <v>0</v>
      </c>
    </row>
    <row r="36" spans="2:15" x14ac:dyDescent="0.2">
      <c r="B36" s="439"/>
      <c r="C36" s="440"/>
      <c r="D36" s="441"/>
      <c r="E36" s="441"/>
      <c r="F36" s="441"/>
      <c r="G36" s="441"/>
      <c r="H36" s="521"/>
      <c r="I36" s="521"/>
      <c r="J36" s="554"/>
      <c r="K36" s="442"/>
      <c r="L36" s="443"/>
      <c r="M36" s="561"/>
      <c r="N36" s="554"/>
      <c r="O36" s="1030">
        <f t="shared" si="0"/>
        <v>0</v>
      </c>
    </row>
    <row r="37" spans="2:15" x14ac:dyDescent="0.2">
      <c r="B37" s="439"/>
      <c r="C37" s="440"/>
      <c r="D37" s="441"/>
      <c r="E37" s="441"/>
      <c r="F37" s="441"/>
      <c r="G37" s="441"/>
      <c r="H37" s="521"/>
      <c r="I37" s="521"/>
      <c r="J37" s="554"/>
      <c r="K37" s="442"/>
      <c r="L37" s="443"/>
      <c r="M37" s="561"/>
      <c r="N37" s="554"/>
      <c r="O37" s="1030">
        <f t="shared" si="0"/>
        <v>0</v>
      </c>
    </row>
    <row r="38" spans="2:15" x14ac:dyDescent="0.2">
      <c r="B38" s="439"/>
      <c r="C38" s="440"/>
      <c r="D38" s="441"/>
      <c r="E38" s="441"/>
      <c r="F38" s="441"/>
      <c r="G38" s="441"/>
      <c r="H38" s="521"/>
      <c r="I38" s="521"/>
      <c r="J38" s="554"/>
      <c r="K38" s="442"/>
      <c r="L38" s="443"/>
      <c r="M38" s="561"/>
      <c r="N38" s="554"/>
      <c r="O38" s="1030">
        <f t="shared" si="0"/>
        <v>0</v>
      </c>
    </row>
    <row r="39" spans="2:15" x14ac:dyDescent="0.2">
      <c r="B39" s="439"/>
      <c r="C39" s="440"/>
      <c r="D39" s="441"/>
      <c r="E39" s="441"/>
      <c r="F39" s="441"/>
      <c r="G39" s="441"/>
      <c r="H39" s="521"/>
      <c r="I39" s="521"/>
      <c r="J39" s="554"/>
      <c r="K39" s="442"/>
      <c r="L39" s="443"/>
      <c r="M39" s="561"/>
      <c r="N39" s="554"/>
      <c r="O39" s="1030">
        <f t="shared" si="0"/>
        <v>0</v>
      </c>
    </row>
    <row r="40" spans="2:15" ht="13.5" thickBot="1" x14ac:dyDescent="0.25">
      <c r="B40" s="317"/>
      <c r="C40" s="320"/>
      <c r="D40" s="318"/>
      <c r="E40" s="318"/>
      <c r="F40" s="318"/>
      <c r="G40" s="318"/>
      <c r="H40" s="521"/>
      <c r="I40" s="521"/>
      <c r="J40" s="554"/>
      <c r="K40" s="319"/>
      <c r="L40" s="443"/>
      <c r="M40" s="562"/>
      <c r="N40" s="554"/>
      <c r="O40" s="1030">
        <f t="shared" si="0"/>
        <v>0</v>
      </c>
    </row>
    <row r="41" spans="2:15" ht="23.25" customHeight="1" thickBot="1" x14ac:dyDescent="0.25">
      <c r="B41" s="114" t="s">
        <v>325</v>
      </c>
      <c r="C41" s="115"/>
      <c r="D41" s="116"/>
      <c r="E41" s="116"/>
      <c r="F41" s="116"/>
      <c r="G41" s="116"/>
      <c r="H41" s="116"/>
      <c r="I41" s="117"/>
      <c r="J41" s="118"/>
      <c r="K41" s="118"/>
      <c r="L41" s="119"/>
      <c r="M41" s="115"/>
      <c r="N41" s="118"/>
      <c r="O41" s="563">
        <f>SUM(O15:O40)</f>
        <v>0</v>
      </c>
    </row>
    <row r="42" spans="2:15" x14ac:dyDescent="0.2">
      <c r="B42" s="120"/>
      <c r="C42" s="120"/>
    </row>
    <row r="44" spans="2:15" ht="15" x14ac:dyDescent="0.2">
      <c r="B44" s="121" t="s">
        <v>326</v>
      </c>
    </row>
    <row r="45" spans="2:15" ht="15" x14ac:dyDescent="0.2">
      <c r="B45" s="121" t="s">
        <v>327</v>
      </c>
    </row>
    <row r="46" spans="2:15" ht="15" x14ac:dyDescent="0.2">
      <c r="B46" s="121" t="s">
        <v>328</v>
      </c>
    </row>
    <row r="47" spans="2:15" ht="15" x14ac:dyDescent="0.2">
      <c r="B47" s="121" t="s">
        <v>329</v>
      </c>
    </row>
  </sheetData>
  <sheetProtection algorithmName="SHA-512" hashValue="rQYNNqNLXv6rglOG9dkWu3wcGFRtfg2mV7a4PS0M9M2nzEcRhquK5T/DbwMUdFaXMMghJ69kRgrt3t0lXJ+PpA==" saltValue="0n8OvTexNhcPMOnk8yBxIA==" spinCount="100000" sheet="1" formatCells="0" formatColumns="0" formatRows="0" insertRows="0" deleteRows="0"/>
  <customSheetViews>
    <customSheetView guid="{F4F80A2D-18C8-4FE7-82F4-0BDA4E4545A4}" fitToPage="1">
      <selection activeCell="G10" sqref="G10"/>
      <pageMargins left="0" right="0" top="0" bottom="0" header="0" footer="0"/>
      <printOptions horizontalCentered="1"/>
      <pageSetup paperSize="9" scale="65" orientation="landscape" r:id="rId1"/>
      <headerFooter alignWithMargins="0"/>
    </customSheetView>
    <customSheetView guid="{72D2C8F3-BE30-43C0-87E5-ECEB803C12C0}" scale="70" fitToPage="1">
      <selection activeCell="D27" sqref="D27"/>
      <pageMargins left="0" right="0" top="0" bottom="0" header="0" footer="0"/>
      <printOptions horizontalCentered="1"/>
      <pageSetup paperSize="9" scale="68" orientation="landscape" r:id="rId2"/>
      <headerFooter alignWithMargins="0"/>
    </customSheetView>
  </customSheetViews>
  <dataValidations disablePrompts="1" count="3">
    <dataValidation type="list" allowBlank="1" showInputMessage="1" showErrorMessage="1" sqref="K15:K40" xr:uid="{00000000-0002-0000-0700-000000000000}">
      <formula1>"B, E"</formula1>
    </dataValidation>
    <dataValidation type="list" allowBlank="1" showInputMessage="1" showErrorMessage="1" sqref="C12" xr:uid="{B7C06023-CEF6-4F79-9358-3C29AE900EAE}">
      <formula1>"Baseline, Option 1, Option 2, Option 3, Option 4, Option 5, Option 6, Option 7, Option 8, Option 9, Option 10"</formula1>
    </dataValidation>
    <dataValidation type="list" allowBlank="1" showInputMessage="1" showErrorMessage="1" sqref="D12" xr:uid="{B026485B-9DF6-4C3E-9C32-C8915A004E25}">
      <formula1>"N/A, Stage 1, Stage 2, Stage 3, Stege 4"</formula1>
    </dataValidation>
  </dataValidations>
  <printOptions horizontalCentered="1"/>
  <pageMargins left="0.25" right="0.25" top="0.75" bottom="0.75" header="0.3" footer="0.3"/>
  <pageSetup paperSize="9" scale="65" orientation="landscape"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92D050"/>
  </sheetPr>
  <dimension ref="A1:K16"/>
  <sheetViews>
    <sheetView zoomScale="110" zoomScaleNormal="110" workbookViewId="0">
      <selection activeCell="B7" sqref="B7:E7"/>
    </sheetView>
  </sheetViews>
  <sheetFormatPr defaultColWidth="8.85546875" defaultRowHeight="12.75" x14ac:dyDescent="0.2"/>
  <cols>
    <col min="1" max="1" width="8.85546875" style="6"/>
    <col min="2" max="2" width="35.5703125" style="12" customWidth="1"/>
    <col min="3" max="3" width="14" style="6" customWidth="1"/>
    <col min="4" max="4" width="40.42578125" style="6" customWidth="1"/>
    <col min="5" max="16384" width="8.85546875" style="6"/>
  </cols>
  <sheetData>
    <row r="1" spans="1:11" ht="13.5" thickBot="1" x14ac:dyDescent="0.25">
      <c r="B1" s="1358"/>
      <c r="C1" s="1358"/>
      <c r="D1" s="1358"/>
      <c r="E1" s="1358"/>
    </row>
    <row r="2" spans="1:11" s="8" customFormat="1" ht="16.149999999999999" customHeight="1" x14ac:dyDescent="0.2">
      <c r="A2" s="186"/>
      <c r="B2" s="538" t="s">
        <v>3</v>
      </c>
      <c r="C2" s="1031" t="str">
        <f>""&amp;'General Instructions'!I5</f>
        <v/>
      </c>
      <c r="D2" s="184"/>
      <c r="E2" s="1032"/>
      <c r="F2" s="13"/>
      <c r="G2" s="13"/>
      <c r="H2" s="13"/>
      <c r="I2" s="13"/>
      <c r="J2" s="13"/>
      <c r="K2" s="13"/>
    </row>
    <row r="3" spans="1:11" s="8" customFormat="1" ht="16.149999999999999" customHeight="1" x14ac:dyDescent="0.2">
      <c r="A3" s="186"/>
      <c r="B3" s="543" t="s">
        <v>6</v>
      </c>
      <c r="C3" s="532" t="str">
        <f>""&amp;'General Instructions'!I6</f>
        <v/>
      </c>
      <c r="D3" s="723"/>
      <c r="E3" s="609"/>
      <c r="F3" s="13"/>
      <c r="G3" s="13"/>
      <c r="H3" s="13"/>
      <c r="I3" s="13"/>
      <c r="J3" s="13"/>
      <c r="K3" s="13"/>
    </row>
    <row r="4" spans="1:11" s="8" customFormat="1" ht="16.149999999999999" customHeight="1" thickBot="1" x14ac:dyDescent="0.25">
      <c r="A4" s="186"/>
      <c r="B4" s="217" t="s">
        <v>9</v>
      </c>
      <c r="C4" s="220" t="str">
        <f>""&amp;'General Instructions'!I7</f>
        <v/>
      </c>
      <c r="D4" s="221"/>
      <c r="E4" s="222"/>
      <c r="F4" s="13"/>
      <c r="G4" s="13"/>
      <c r="H4" s="13"/>
      <c r="I4" s="13"/>
      <c r="J4" s="13"/>
      <c r="K4" s="13"/>
    </row>
    <row r="5" spans="1:11" ht="61.5" customHeight="1" x14ac:dyDescent="0.2">
      <c r="B5" s="1359" t="s">
        <v>330</v>
      </c>
      <c r="C5" s="1359"/>
      <c r="D5" s="1359"/>
      <c r="E5" s="1359"/>
    </row>
    <row r="6" spans="1:11" ht="28.5" customHeight="1" x14ac:dyDescent="0.2">
      <c r="B6" s="1360" t="s">
        <v>331</v>
      </c>
      <c r="C6" s="1360"/>
      <c r="D6" s="1360"/>
      <c r="E6" s="1360"/>
    </row>
    <row r="7" spans="1:11" ht="27.6" customHeight="1" x14ac:dyDescent="0.2">
      <c r="B7" s="1361" t="s">
        <v>332</v>
      </c>
      <c r="C7" s="1361"/>
      <c r="D7" s="1361"/>
      <c r="E7" s="1361"/>
    </row>
    <row r="8" spans="1:11" ht="10.5" customHeight="1" x14ac:dyDescent="0.2">
      <c r="B8" s="1361"/>
      <c r="C8" s="1361"/>
      <c r="D8" s="1361"/>
      <c r="E8" s="1361"/>
    </row>
    <row r="9" spans="1:11" ht="69" customHeight="1" x14ac:dyDescent="0.2">
      <c r="B9" s="1360" t="s">
        <v>333</v>
      </c>
      <c r="C9" s="1360"/>
      <c r="D9" s="1360"/>
      <c r="E9" s="1360"/>
    </row>
    <row r="10" spans="1:11" ht="14.25" x14ac:dyDescent="0.2">
      <c r="B10" s="1360"/>
      <c r="C10" s="1360"/>
      <c r="D10" s="1360"/>
      <c r="E10" s="1360"/>
    </row>
    <row r="11" spans="1:11" ht="30.75" customHeight="1" x14ac:dyDescent="0.2">
      <c r="B11" s="1360" t="s">
        <v>334</v>
      </c>
      <c r="C11" s="1360"/>
      <c r="D11" s="1360"/>
      <c r="E11" s="1360"/>
    </row>
    <row r="12" spans="1:11" ht="14.25" x14ac:dyDescent="0.2">
      <c r="B12" s="1360"/>
      <c r="C12" s="1360"/>
      <c r="D12" s="1360"/>
      <c r="E12" s="1360"/>
    </row>
    <row r="13" spans="1:11" ht="27.6" customHeight="1" x14ac:dyDescent="0.2">
      <c r="B13" s="1360" t="s">
        <v>335</v>
      </c>
      <c r="C13" s="1360"/>
      <c r="D13" s="1360"/>
      <c r="E13" s="1360"/>
    </row>
    <row r="14" spans="1:11" ht="14.25" x14ac:dyDescent="0.2">
      <c r="B14" s="1360"/>
      <c r="C14" s="1360"/>
      <c r="D14" s="1360"/>
      <c r="E14" s="1360"/>
    </row>
    <row r="15" spans="1:11" ht="41.45" customHeight="1" x14ac:dyDescent="0.2">
      <c r="B15" s="1361" t="s">
        <v>336</v>
      </c>
      <c r="C15" s="1361"/>
      <c r="D15" s="1361"/>
      <c r="E15" s="1361"/>
    </row>
    <row r="16" spans="1:11" x14ac:dyDescent="0.2">
      <c r="B16" s="1362"/>
      <c r="C16" s="1362"/>
      <c r="D16" s="1362"/>
      <c r="E16" s="1362"/>
    </row>
  </sheetData>
  <sheetProtection algorithmName="SHA-512" hashValue="yWvxq7aI46CLYcLnJT0LLBl4qjYdNqyGSrg8EpPB8J+2qVpXWHQzQ76P14hIegMk/y06DuH5yaeSOQBN6yKoeg==" saltValue="mCe/FwnnZwWHt/oSeJb/Dw==" spinCount="100000" sheet="1" objects="1" scenarios="1"/>
  <customSheetViews>
    <customSheetView guid="{F4F80A2D-18C8-4FE7-82F4-0BDA4E4545A4}" scale="80">
      <selection activeCell="C2" sqref="C2"/>
      <pageMargins left="0" right="0" top="0" bottom="0" header="0" footer="0"/>
      <printOptions horizontalCentered="1"/>
      <pageSetup paperSize="9" orientation="portrait" r:id="rId1"/>
      <headerFooter>
        <oddHeader>&amp;R  &amp;A    Version  2.0</oddHeader>
        <oddFooter>&amp;L&amp;F&amp;R page  &amp;P  of  &amp;N</oddFooter>
      </headerFooter>
    </customSheetView>
    <customSheetView guid="{72D2C8F3-BE30-43C0-87E5-ECEB803C12C0}" scale="85" topLeftCell="B1">
      <selection activeCell="B13" sqref="B13"/>
      <pageMargins left="0" right="0" top="0" bottom="0" header="0" footer="0"/>
      <pageSetup paperSize="9" orientation="portrait" r:id="rId2"/>
    </customSheetView>
  </customSheetViews>
  <mergeCells count="13">
    <mergeCell ref="B15:E15"/>
    <mergeCell ref="B16:E16"/>
    <mergeCell ref="B8:E8"/>
    <mergeCell ref="B9:E9"/>
    <mergeCell ref="B10:E10"/>
    <mergeCell ref="B11:E11"/>
    <mergeCell ref="B12:E12"/>
    <mergeCell ref="B13:E13"/>
    <mergeCell ref="B1:E1"/>
    <mergeCell ref="B5:E5"/>
    <mergeCell ref="B6:E6"/>
    <mergeCell ref="B7:E7"/>
    <mergeCell ref="B14:E14"/>
  </mergeCells>
  <printOptions horizontalCentered="1"/>
  <pageMargins left="0.70866141732283472" right="0.70866141732283472" top="0.74803149606299213" bottom="0.74803149606299213" header="0.31496062992125984" footer="0.31496062992125984"/>
  <pageSetup paperSize="9" orientation="portrait" r:id="rId3"/>
  <headerFooter>
    <oddHeader>&amp;R  &amp;A    Version  2.0</oddHeader>
    <oddFooter>&amp;L&amp;F&amp;R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7e811769-114a-4b49-a2a6-a5d9856be6bc">GSAPRJ-214138971-1223</_dlc_DocId>
    <_dlc_DocIdUrl xmlns="7e811769-114a-4b49-a2a6-a5d9856be6bc">
      <Url>https://intranet.euspa.europa.eu/project/home/cost_eng/_layouts/15/DocIdRedir.aspx?ID=GSAPRJ-214138971-1223</Url>
      <Description>GSAPRJ-214138971-1223</Description>
    </_dlc_DocIdUrl>
    <_dlc_DocIdPersistId xmlns="7e811769-114a-4b49-a2a6-a5d9856be6bc">false</_dlc_DocIdPersistI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502510D1634D44B3662EDD6D1CAF31" ma:contentTypeVersion="0" ma:contentTypeDescription="Create a new document." ma:contentTypeScope="" ma:versionID="de6220ff0283b6488285f82f0f90bc23">
  <xsd:schema xmlns:xsd="http://www.w3.org/2001/XMLSchema" xmlns:xs="http://www.w3.org/2001/XMLSchema" xmlns:p="http://schemas.microsoft.com/office/2006/metadata/properties" xmlns:ns2="7e811769-114a-4b49-a2a6-a5d9856be6bc" targetNamespace="http://schemas.microsoft.com/office/2006/metadata/properties" ma:root="true" ma:fieldsID="421446458c00e21bb264b093539e2e08" ns2:_="">
    <xsd:import namespace="7e811769-114a-4b49-a2a6-a5d9856be6b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811769-114a-4b49-a2a6-a5d9856be6b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FB7A7A0-5960-4380-8AE7-470723EAD82C}">
  <ds:schemaRefs>
    <ds:schemaRef ds:uri="http://schemas.microsoft.com/sharepoint/v3/contenttype/forms"/>
  </ds:schemaRefs>
</ds:datastoreItem>
</file>

<file path=customXml/itemProps2.xml><?xml version="1.0" encoding="utf-8"?>
<ds:datastoreItem xmlns:ds="http://schemas.openxmlformats.org/officeDocument/2006/customXml" ds:itemID="{BEC1111C-ED43-412C-ADF0-72725BA4D568}">
  <ds:schemaRefs>
    <ds:schemaRef ds:uri="http://purl.org/dc/elements/1.1/"/>
    <ds:schemaRef ds:uri="http://schemas.microsoft.com/office/infopath/2007/PartnerControls"/>
    <ds:schemaRef ds:uri="http://schemas.openxmlformats.org/package/2006/metadata/core-properties"/>
    <ds:schemaRef ds:uri="http://purl.org/dc/dcmitype/"/>
    <ds:schemaRef ds:uri="http://purl.org/dc/terms/"/>
    <ds:schemaRef ds:uri="7e811769-114a-4b49-a2a6-a5d9856be6bc"/>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3AE0A94-339B-49A6-90AF-525711A52F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811769-114a-4b49-a2a6-a5d9856be6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2DC6B4E-29F9-4FEF-8100-EB0EDEC4FCE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45</vt:i4>
      </vt:variant>
    </vt:vector>
  </HeadingPairs>
  <TitlesOfParts>
    <vt:vector size="91" baseType="lpstr">
      <vt:lpstr>General Instructions</vt:lpstr>
      <vt:lpstr>Comments</vt:lpstr>
      <vt:lpstr>Instructions PCS-A1</vt:lpstr>
      <vt:lpstr>A1</vt:lpstr>
      <vt:lpstr>Instructions PCS-A2</vt:lpstr>
      <vt:lpstr>A2</vt:lpstr>
      <vt:lpstr>A2 Exhibit A</vt:lpstr>
      <vt:lpstr>A2 Exhibit B</vt:lpstr>
      <vt:lpstr>Instructions PCS-A4</vt:lpstr>
      <vt:lpstr>A4</vt:lpstr>
      <vt:lpstr>Instructions PCS-A6</vt:lpstr>
      <vt:lpstr>A6</vt:lpstr>
      <vt:lpstr>Instructions PCS-A8</vt:lpstr>
      <vt:lpstr>A8</vt:lpstr>
      <vt:lpstr>Instructions PCS-A10 </vt:lpstr>
      <vt:lpstr>A10</vt:lpstr>
      <vt:lpstr>Instructions PCS-A15</vt:lpstr>
      <vt:lpstr>A15</vt:lpstr>
      <vt:lpstr>Instructions PCS-A15.1 </vt:lpstr>
      <vt:lpstr>A15.1</vt:lpstr>
      <vt:lpstr>Cost Sheets Values</vt:lpstr>
      <vt:lpstr>Instructions PCS-FUP</vt:lpstr>
      <vt:lpstr>PCS FUP </vt:lpstr>
      <vt:lpstr>PCS FUP  p2</vt:lpstr>
      <vt:lpstr>FUP Exhibit A p2</vt:lpstr>
      <vt:lpstr>PCS FUP  p3</vt:lpstr>
      <vt:lpstr>FUP Exhibit A p3</vt:lpstr>
      <vt:lpstr>PCS FUP  p4</vt:lpstr>
      <vt:lpstr>FUP Exhibit A p4</vt:lpstr>
      <vt:lpstr>PCS FUP  p5</vt:lpstr>
      <vt:lpstr>FUP Exhibit A p5</vt:lpstr>
      <vt:lpstr>Instructions FUP WBS</vt:lpstr>
      <vt:lpstr>FUP WBS</vt:lpstr>
      <vt:lpstr>FupDataValidation</vt:lpstr>
      <vt:lpstr>PCS FUP  p6</vt:lpstr>
      <vt:lpstr>PCS FUP  p7</vt:lpstr>
      <vt:lpstr>PCS FUP  p8</vt:lpstr>
      <vt:lpstr>PCS FUP  Unprotected</vt:lpstr>
      <vt:lpstr>FUP Exhibit A</vt:lpstr>
      <vt:lpstr>FWC prices</vt:lpstr>
      <vt:lpstr>Instructions WBS for FUP</vt:lpstr>
      <vt:lpstr>FUP WPs</vt:lpstr>
      <vt:lpstr>SC1 Baseline</vt:lpstr>
      <vt:lpstr>SC1 Options</vt:lpstr>
      <vt:lpstr>SE Baseline</vt:lpstr>
      <vt:lpstr>Evaluation price</vt:lpstr>
      <vt:lpstr>Cost_Sheets_Version</vt:lpstr>
      <vt:lpstr>Country_Code</vt:lpstr>
      <vt:lpstr>Country_name</vt:lpstr>
      <vt:lpstr>'Instructions PCS-A2'!OLE_LINK1</vt:lpstr>
      <vt:lpstr>'A1'!Print_Area</vt:lpstr>
      <vt:lpstr>'A10'!Print_Area</vt:lpstr>
      <vt:lpstr>'A15'!Print_Area</vt:lpstr>
      <vt:lpstr>A15.1!Print_Area</vt:lpstr>
      <vt:lpstr>'A2'!Print_Area</vt:lpstr>
      <vt:lpstr>'A2 Exhibit A'!Print_Area</vt:lpstr>
      <vt:lpstr>'A2 Exhibit B'!Print_Area</vt:lpstr>
      <vt:lpstr>'A4'!Print_Area</vt:lpstr>
      <vt:lpstr>'A6'!Print_Area</vt:lpstr>
      <vt:lpstr>'A8'!Print_Area</vt:lpstr>
      <vt:lpstr>Comments!Print_Area</vt:lpstr>
      <vt:lpstr>'FUP Exhibit A'!Print_Area</vt:lpstr>
      <vt:lpstr>'FUP Exhibit A p2'!Print_Area</vt:lpstr>
      <vt:lpstr>'FUP Exhibit A p3'!Print_Area</vt:lpstr>
      <vt:lpstr>'FUP Exhibit A p4'!Print_Area</vt:lpstr>
      <vt:lpstr>'FUP Exhibit A p5'!Print_Area</vt:lpstr>
      <vt:lpstr>'FUP WBS'!Print_Area</vt:lpstr>
      <vt:lpstr>'FUP WPs'!Print_Area</vt:lpstr>
      <vt:lpstr>'General Instructions'!Print_Area</vt:lpstr>
      <vt:lpstr>'Instructions PCS-A1'!Print_Area</vt:lpstr>
      <vt:lpstr>'Instructions PCS-A10 '!Print_Area</vt:lpstr>
      <vt:lpstr>'Instructions PCS-A15'!Print_Area</vt:lpstr>
      <vt:lpstr>'Instructions PCS-A15.1 '!Print_Area</vt:lpstr>
      <vt:lpstr>'Instructions PCS-A2'!Print_Area</vt:lpstr>
      <vt:lpstr>'Instructions PCS-A4'!Print_Area</vt:lpstr>
      <vt:lpstr>'Instructions PCS-A6'!Print_Area</vt:lpstr>
      <vt:lpstr>'Instructions PCS-A8'!Print_Area</vt:lpstr>
      <vt:lpstr>'PCS FUP '!Print_Area</vt:lpstr>
      <vt:lpstr>'PCS FUP  p2'!Print_Area</vt:lpstr>
      <vt:lpstr>'PCS FUP  p3'!Print_Area</vt:lpstr>
      <vt:lpstr>'PCS FUP  p4'!Print_Area</vt:lpstr>
      <vt:lpstr>'PCS FUP  p5'!Print_Area</vt:lpstr>
      <vt:lpstr>'PCS FUP  p6'!Print_Area</vt:lpstr>
      <vt:lpstr>'PCS FUP  p7'!Print_Area</vt:lpstr>
      <vt:lpstr>'PCS FUP  p8'!Print_Area</vt:lpstr>
      <vt:lpstr>'PCS FUP  Unprotected'!Print_Area</vt:lpstr>
      <vt:lpstr>'SC1 Baseline'!Print_Area</vt:lpstr>
      <vt:lpstr>'SC1 Options'!Print_Area</vt:lpstr>
      <vt:lpstr>'SE Baseline'!Print_Area</vt:lpstr>
      <vt:lpstr>Type_of_Price</vt:lpstr>
      <vt:lpstr>Years_list</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Sheets master template</dc:title>
  <dc:subject/>
  <dc:creator>MAGAZZU Massimo</dc:creator>
  <cp:keywords/>
  <dc:description/>
  <cp:lastModifiedBy>MAGAZZU Massimo</cp:lastModifiedBy>
  <cp:revision/>
  <dcterms:created xsi:type="dcterms:W3CDTF">2019-05-28T15:04:18Z</dcterms:created>
  <dcterms:modified xsi:type="dcterms:W3CDTF">2023-09-20T12:37:21Z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0x01010061502510D1634D44B3662EDD6D1CAF31</vt:lpwstr>
  </property>
  <property fmtid="{D5CDD505-2E9C-101B-9397-08002B2CF9AE}" pid="3" name="_dlc_DocIdItemGuid">
    <vt:lpwstr>c0d5d88b-8c74-4b4f-8876-0e6ab572aa57</vt:lpwstr>
  </property>
  <property fmtid="{D5CDD505-2E9C-101B-9397-08002B2CF9AE}" pid="4" name="DMS_PRSUserSegment">
    <vt:lpwstr/>
  </property>
  <property fmtid="{D5CDD505-2E9C-101B-9397-08002B2CF9AE}" pid="5" name="DMS_PublishingTag">
    <vt:lpwstr/>
  </property>
  <property fmtid="{D5CDD505-2E9C-101B-9397-08002B2CF9AE}" pid="6" name="DMS_PublishingTagHTField0">
    <vt:lpwstr/>
  </property>
  <property fmtid="{D5CDD505-2E9C-101B-9397-08002B2CF9AE}" pid="7" name="TaxCatchAll">
    <vt:lpwstr/>
  </property>
  <property fmtid="{D5CDD505-2E9C-101B-9397-08002B2CF9AE}" pid="8" name="DMS_EUCIClassification">
    <vt:lpwstr/>
  </property>
</Properties>
</file>